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20" windowWidth="16940" windowHeight="6860" activeTab="1"/>
  </bookViews>
  <sheets>
    <sheet name="KOBIETY" sheetId="1" r:id="rId1"/>
    <sheet name="MĘŻCZYŹNI" sheetId="2" r:id="rId2"/>
  </sheets>
  <definedNames>
    <definedName name="_xlnm._FilterDatabase" localSheetId="0" hidden="1">'KOBIETY'!$B$15:$U$28</definedName>
    <definedName name="_xlnm._FilterDatabase" localSheetId="1" hidden="1">'MĘŻCZYŹNI'!$B$7:$U$17</definedName>
  </definedNames>
  <calcPr fullCalcOnLoad="1"/>
</workbook>
</file>

<file path=xl/sharedStrings.xml><?xml version="1.0" encoding="utf-8"?>
<sst xmlns="http://schemas.openxmlformats.org/spreadsheetml/2006/main" count="229" uniqueCount="106">
  <si>
    <t>KOBIETY</t>
  </si>
  <si>
    <t>KAT B1</t>
  </si>
  <si>
    <t>LP</t>
  </si>
  <si>
    <t>NAZWISKO IMIĘ</t>
  </si>
  <si>
    <t>KLUB</t>
  </si>
  <si>
    <t>GRA1</t>
  </si>
  <si>
    <t>GRA 2</t>
  </si>
  <si>
    <t>GRA 3</t>
  </si>
  <si>
    <t>GRA 4</t>
  </si>
  <si>
    <t>SUMA</t>
  </si>
  <si>
    <t>"PIONEK" WŁOCŁAWEK</t>
  </si>
  <si>
    <t>WALKOWIAK SALOMEA</t>
  </si>
  <si>
    <t>"POGÓRZE" TARNÓW</t>
  </si>
  <si>
    <t xml:space="preserve">KOBIETY </t>
  </si>
  <si>
    <t>KAT B2</t>
  </si>
  <si>
    <t>"PODKARPACIE" PRZEMYŚL</t>
  </si>
  <si>
    <t>"POGÓRZE " TARNÓW</t>
  </si>
  <si>
    <t>KAT B3</t>
  </si>
  <si>
    <t>MĘŻCZYZNI</t>
  </si>
  <si>
    <t>"MORENA" IŁAWA</t>
  </si>
  <si>
    <t>"JUTRZENKA" CZĘSTOCHOWA</t>
  </si>
  <si>
    <t>DYNDA PIOTR</t>
  </si>
  <si>
    <t>SZWEDO MARIAN</t>
  </si>
  <si>
    <t>LONC PAWEŁ</t>
  </si>
  <si>
    <t>LEWANDOWSKA JOLANTA</t>
  </si>
  <si>
    <t>LEWANDOWSKI RYSZARD</t>
  </si>
  <si>
    <t>SĘDZIA GŁÓWNY</t>
  </si>
  <si>
    <t>ZIĘBA IRENA</t>
  </si>
  <si>
    <t>KROK-SABAJ JOLANTA</t>
  </si>
  <si>
    <t>ZIĘBA JAN</t>
  </si>
  <si>
    <t>SABAJ MIECZYSŁAW</t>
  </si>
  <si>
    <t>"HETMAN" LUBLIN</t>
  </si>
  <si>
    <t>SZCZYPIORSKA REGINA</t>
  </si>
  <si>
    <t>MATUSIEWICZ JANINA</t>
  </si>
  <si>
    <t>CURYŁO IRENA</t>
  </si>
  <si>
    <t>POLKOWSKI SZCZEPAN</t>
  </si>
  <si>
    <t>SZLACHTOWSKA EWA</t>
  </si>
  <si>
    <t>SORDYL ALBERT</t>
  </si>
  <si>
    <t>"ATUT" NYSA</t>
  </si>
  <si>
    <t>BETKA MAREK</t>
  </si>
  <si>
    <t>"WiM" OLSZTYN</t>
  </si>
  <si>
    <t>ĆWIKŁA ELŻBIETA</t>
  </si>
  <si>
    <t>KAWECKI JAN</t>
  </si>
  <si>
    <t>SIUDOWSKI MARCIN</t>
  </si>
  <si>
    <t xml:space="preserve">"PIONEK" WŁOCŁAWEK </t>
  </si>
  <si>
    <t>NOWAK GRZEGORZ</t>
  </si>
  <si>
    <t>"PIONEK" B - BIAŁA</t>
  </si>
  <si>
    <t>"SYRENKA" WARSZAWA</t>
  </si>
  <si>
    <t>MICEK KRYSTYNA</t>
  </si>
  <si>
    <t>"OMEGA"ŁÓDŻ</t>
  </si>
  <si>
    <t>CHRAŚCINA BEATA</t>
  </si>
  <si>
    <t>MALINOWSKA ELŻBIETA</t>
  </si>
  <si>
    <t>"DEBIUT" STĄPORKÓW</t>
  </si>
  <si>
    <t>TARKOWSKI KRZYSZTOF</t>
  </si>
  <si>
    <t>WOSZUK ARTUR</t>
  </si>
  <si>
    <t>"VICTORIA" BIAŁYSTOK</t>
  </si>
  <si>
    <t>RĘKAWEK SZYMON</t>
  </si>
  <si>
    <t>PASZYNA KRZYSZTOF</t>
  </si>
  <si>
    <t>KOZYRA MARIUSZ</t>
  </si>
  <si>
    <t>PUCHACZ WOJCIECH</t>
  </si>
  <si>
    <t>SZYMAŃSKI WŁADYSŁAW</t>
  </si>
  <si>
    <t>OCHAŁEK JAN</t>
  </si>
  <si>
    <t>GRĘZAK MARIAN</t>
  </si>
  <si>
    <t>CURYŁO KAZIMIERZ</t>
  </si>
  <si>
    <t>PILIPCZUK DARIUSZ</t>
  </si>
  <si>
    <t>"TĘCZA" POZNAŃ</t>
  </si>
  <si>
    <t xml:space="preserve"> OGÓLNOPOLSKI TURNIEJ NIEWIDOMYCH I SŁABOWIDZĄCYCH W KRĘGLACH KLASYCZNYCH BRZESKO  16 - 20.08.2023 r.</t>
  </si>
  <si>
    <t>RYSZARD SŁOWIK</t>
  </si>
  <si>
    <t xml:space="preserve"> OGÓLNOPOLSKI TURNIEJ NIEWIDOMYCH I SŁABOWIDZĄCYCH W KRĘGLACH KLASYCZNYCH BRZESKO 16 - 20.08.2023 r.</t>
  </si>
  <si>
    <t>GRA2</t>
  </si>
  <si>
    <t>GRA3</t>
  </si>
  <si>
    <t>GRA4</t>
  </si>
  <si>
    <t>RENATA DOMIN</t>
  </si>
  <si>
    <t>"ŁUCZNICZKA" BYDGOSZCZ</t>
  </si>
  <si>
    <t>WOSZUK EWELINA</t>
  </si>
  <si>
    <t>KORBELA ANNA</t>
  </si>
  <si>
    <t>JUTRZENKA" CZĘSTOCHOWA</t>
  </si>
  <si>
    <t>TRELA HALINA</t>
  </si>
  <si>
    <t>BAJOREK BARBARA</t>
  </si>
  <si>
    <t>"SUDETY" KŁODZKO</t>
  </si>
  <si>
    <t>JARZAB ALEKSANDRA</t>
  </si>
  <si>
    <t>"TĘCZA" POZNAN</t>
  </si>
  <si>
    <t>WALEWSKA ANNA</t>
  </si>
  <si>
    <t>MAZUR MONIKA</t>
  </si>
  <si>
    <t>ZIĘBA IZABELA</t>
  </si>
  <si>
    <t>OSSOWSKI PIOTR</t>
  </si>
  <si>
    <t>LISINSKI GRZEGORZ</t>
  </si>
  <si>
    <t>PTASIŃSKI MAREK</t>
  </si>
  <si>
    <t>ZWOLENKIEWICZ MAREK</t>
  </si>
  <si>
    <t>"KAROLINKA" CHORZÓW</t>
  </si>
  <si>
    <t>DOMIN LESŁAW</t>
  </si>
  <si>
    <t>SKROBIŚ RYSZARD</t>
  </si>
  <si>
    <t>HALICKI MAREK</t>
  </si>
  <si>
    <t>WAKULINSKI WŁADYSŁAW</t>
  </si>
  <si>
    <t>"ŁUCZNICZKA BYDGOSZCZ</t>
  </si>
  <si>
    <t>JARZĄB DANIEL</t>
  </si>
  <si>
    <t>BABIARZ ANDRZEJ</t>
  </si>
  <si>
    <t>KOZYRA HENRYK</t>
  </si>
  <si>
    <t>PIORUN AUGUSTYN</t>
  </si>
  <si>
    <t>MĄDRO DARIUSZ</t>
  </si>
  <si>
    <t>STACHOWIAK TOMASZ</t>
  </si>
  <si>
    <t>LIDIA MARKIEWICZ</t>
  </si>
  <si>
    <t>WALAT BOŻENA</t>
  </si>
  <si>
    <t>TARKOWSKI MIROSŁAW</t>
  </si>
  <si>
    <t>MARCZYK WOJCIECH</t>
  </si>
  <si>
    <t>KONTUZJA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</si>
</sst>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61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b/>
      <sz val="20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rgb="FF000000"/>
      <name val="Times New Roman"/>
      <family val="1"/>
    </font>
    <font>
      <b/>
      <sz val="20"/>
      <color rgb="FF000000"/>
      <name val="Times New Roman"/>
      <family val="1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1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>
        <color indexed="63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>
        <color rgb="FF000000"/>
      </bottom>
    </border>
    <border>
      <left style="thin">
        <color rgb="FF000000"/>
      </left>
      <right style="medium"/>
      <top>
        <color indexed="63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/>
    </border>
    <border>
      <left style="medium"/>
      <right/>
      <top style="thin">
        <color rgb="FF000000"/>
      </top>
      <bottom style="thin">
        <color rgb="FF000000"/>
      </bottom>
    </border>
    <border>
      <left style="medium"/>
      <right/>
      <top style="thin">
        <color rgb="FF000000"/>
      </top>
      <bottom>
        <color indexed="63"/>
      </bottom>
    </border>
    <border>
      <left style="medium"/>
      <right/>
      <top style="thin">
        <color rgb="FF000000"/>
      </top>
      <bottom style="medium"/>
    </border>
    <border>
      <left style="medium"/>
      <right/>
      <top>
        <color indexed="63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65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32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2" fillId="31" borderId="9" applyNumberFormat="0" applyFon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 horizontal="center" vertical="center" wrapText="1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3" fillId="0" borderId="0" xfId="0" applyFont="1" applyFill="1" applyAlignment="1">
      <alignment/>
    </xf>
    <xf numFmtId="0" fontId="51" fillId="0" borderId="0" xfId="0" applyFont="1" applyAlignment="1">
      <alignment/>
    </xf>
    <xf numFmtId="0" fontId="53" fillId="0" borderId="0" xfId="0" applyFont="1" applyAlignment="1">
      <alignment horizontal="center"/>
    </xf>
    <xf numFmtId="0" fontId="53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52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/>
    </xf>
    <xf numFmtId="0" fontId="56" fillId="0" borderId="0" xfId="0" applyFont="1" applyBorder="1" applyAlignment="1">
      <alignment/>
    </xf>
    <xf numFmtId="0" fontId="56" fillId="0" borderId="0" xfId="0" applyFont="1" applyFill="1" applyBorder="1" applyAlignment="1">
      <alignment/>
    </xf>
    <xf numFmtId="0" fontId="52" fillId="0" borderId="0" xfId="0" applyFont="1" applyAlignment="1">
      <alignment horizontal="center" vertical="center" wrapText="1"/>
    </xf>
    <xf numFmtId="0" fontId="56" fillId="33" borderId="0" xfId="0" applyFont="1" applyFill="1" applyBorder="1" applyAlignment="1">
      <alignment/>
    </xf>
    <xf numFmtId="0" fontId="56" fillId="33" borderId="0" xfId="0" applyFont="1" applyFill="1" applyBorder="1" applyAlignment="1">
      <alignment horizontal="center" vertical="center"/>
    </xf>
    <xf numFmtId="0" fontId="57" fillId="33" borderId="0" xfId="0" applyFont="1" applyFill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58" fillId="0" borderId="10" xfId="0" applyFont="1" applyBorder="1" applyAlignment="1">
      <alignment/>
    </xf>
    <xf numFmtId="0" fontId="58" fillId="0" borderId="10" xfId="0" applyFont="1" applyBorder="1" applyAlignment="1">
      <alignment horizontal="center" vertical="center"/>
    </xf>
    <xf numFmtId="0" fontId="58" fillId="33" borderId="11" xfId="0" applyFont="1" applyFill="1" applyBorder="1" applyAlignment="1">
      <alignment horizontal="center" vertical="center"/>
    </xf>
    <xf numFmtId="0" fontId="58" fillId="33" borderId="12" xfId="0" applyFont="1" applyFill="1" applyBorder="1" applyAlignment="1">
      <alignment horizontal="center" vertical="center"/>
    </xf>
    <xf numFmtId="0" fontId="58" fillId="33" borderId="13" xfId="0" applyFont="1" applyFill="1" applyBorder="1" applyAlignment="1">
      <alignment horizontal="center" vertical="center"/>
    </xf>
    <xf numFmtId="0" fontId="58" fillId="33" borderId="14" xfId="0" applyFont="1" applyFill="1" applyBorder="1" applyAlignment="1">
      <alignment horizontal="center" vertical="center"/>
    </xf>
    <xf numFmtId="0" fontId="58" fillId="33" borderId="15" xfId="0" applyFont="1" applyFill="1" applyBorder="1" applyAlignment="1">
      <alignment horizontal="center" vertical="center"/>
    </xf>
    <xf numFmtId="0" fontId="58" fillId="0" borderId="16" xfId="0" applyFont="1" applyBorder="1" applyAlignment="1">
      <alignment/>
    </xf>
    <xf numFmtId="0" fontId="58" fillId="33" borderId="17" xfId="0" applyFont="1" applyFill="1" applyBorder="1" applyAlignment="1">
      <alignment horizontal="center" vertical="center"/>
    </xf>
    <xf numFmtId="0" fontId="59" fillId="33" borderId="18" xfId="0" applyFont="1" applyFill="1" applyBorder="1" applyAlignment="1">
      <alignment/>
    </xf>
    <xf numFmtId="0" fontId="59" fillId="0" borderId="18" xfId="0" applyFont="1" applyFill="1" applyBorder="1" applyAlignment="1">
      <alignment/>
    </xf>
    <xf numFmtId="0" fontId="59" fillId="33" borderId="17" xfId="0" applyFont="1" applyFill="1" applyBorder="1" applyAlignment="1">
      <alignment horizontal="center" vertical="center"/>
    </xf>
    <xf numFmtId="0" fontId="59" fillId="0" borderId="19" xfId="0" applyFont="1" applyBorder="1" applyAlignment="1">
      <alignment/>
    </xf>
    <xf numFmtId="0" fontId="59" fillId="33" borderId="20" xfId="0" applyFont="1" applyFill="1" applyBorder="1" applyAlignment="1">
      <alignment/>
    </xf>
    <xf numFmtId="0" fontId="59" fillId="0" borderId="20" xfId="0" applyFont="1" applyFill="1" applyBorder="1" applyAlignment="1">
      <alignment/>
    </xf>
    <xf numFmtId="0" fontId="59" fillId="33" borderId="17" xfId="0" applyFont="1" applyFill="1" applyBorder="1" applyAlignment="1">
      <alignment/>
    </xf>
    <xf numFmtId="0" fontId="59" fillId="0" borderId="17" xfId="0" applyFont="1" applyBorder="1" applyAlignment="1">
      <alignment/>
    </xf>
    <xf numFmtId="0" fontId="59" fillId="33" borderId="21" xfId="0" applyFont="1" applyFill="1" applyBorder="1" applyAlignment="1">
      <alignment/>
    </xf>
    <xf numFmtId="0" fontId="59" fillId="0" borderId="21" xfId="0" applyFont="1" applyBorder="1" applyAlignment="1">
      <alignment/>
    </xf>
    <xf numFmtId="0" fontId="59" fillId="33" borderId="22" xfId="0" applyFont="1" applyFill="1" applyBorder="1" applyAlignment="1">
      <alignment/>
    </xf>
    <xf numFmtId="0" fontId="59" fillId="0" borderId="23" xfId="0" applyFont="1" applyBorder="1" applyAlignment="1">
      <alignment/>
    </xf>
    <xf numFmtId="0" fontId="59" fillId="33" borderId="16" xfId="0" applyFont="1" applyFill="1" applyBorder="1" applyAlignment="1">
      <alignment/>
    </xf>
    <xf numFmtId="0" fontId="59" fillId="0" borderId="24" xfId="0" applyFont="1" applyBorder="1" applyAlignment="1">
      <alignment/>
    </xf>
    <xf numFmtId="0" fontId="59" fillId="33" borderId="19" xfId="0" applyFont="1" applyFill="1" applyBorder="1" applyAlignment="1">
      <alignment/>
    </xf>
    <xf numFmtId="0" fontId="59" fillId="0" borderId="20" xfId="0" applyFont="1" applyBorder="1" applyAlignment="1">
      <alignment/>
    </xf>
    <xf numFmtId="0" fontId="59" fillId="0" borderId="25" xfId="0" applyFont="1" applyBorder="1" applyAlignment="1">
      <alignment/>
    </xf>
    <xf numFmtId="0" fontId="58" fillId="0" borderId="26" xfId="0" applyFont="1" applyBorder="1" applyAlignment="1">
      <alignment/>
    </xf>
    <xf numFmtId="0" fontId="58" fillId="0" borderId="26" xfId="0" applyFont="1" applyBorder="1" applyAlignment="1">
      <alignment horizontal="center" vertical="center"/>
    </xf>
    <xf numFmtId="0" fontId="58" fillId="0" borderId="27" xfId="0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/>
    </xf>
    <xf numFmtId="0" fontId="58" fillId="0" borderId="24" xfId="0" applyFont="1" applyBorder="1" applyAlignment="1">
      <alignment horizontal="center" vertical="center"/>
    </xf>
    <xf numFmtId="0" fontId="58" fillId="33" borderId="24" xfId="0" applyFont="1" applyFill="1" applyBorder="1" applyAlignment="1">
      <alignment horizontal="center" vertical="center"/>
    </xf>
    <xf numFmtId="0" fontId="59" fillId="0" borderId="16" xfId="0" applyFont="1" applyBorder="1" applyAlignment="1">
      <alignment/>
    </xf>
    <xf numFmtId="0" fontId="59" fillId="0" borderId="17" xfId="0" applyFont="1" applyFill="1" applyBorder="1" applyAlignment="1">
      <alignment/>
    </xf>
    <xf numFmtId="0" fontId="59" fillId="0" borderId="17" xfId="0" applyFont="1" applyBorder="1" applyAlignment="1">
      <alignment horizontal="center" vertical="center"/>
    </xf>
    <xf numFmtId="0" fontId="59" fillId="0" borderId="24" xfId="0" applyFont="1" applyBorder="1" applyAlignment="1">
      <alignment horizontal="center" vertical="center"/>
    </xf>
    <xf numFmtId="0" fontId="59" fillId="33" borderId="24" xfId="0" applyFont="1" applyFill="1" applyBorder="1" applyAlignment="1">
      <alignment horizontal="center" vertical="center"/>
    </xf>
    <xf numFmtId="0" fontId="58" fillId="0" borderId="28" xfId="0" applyFont="1" applyBorder="1" applyAlignment="1">
      <alignment/>
    </xf>
    <xf numFmtId="0" fontId="58" fillId="0" borderId="29" xfId="0" applyFont="1" applyBorder="1" applyAlignment="1">
      <alignment horizontal="center" vertical="center"/>
    </xf>
    <xf numFmtId="0" fontId="58" fillId="0" borderId="30" xfId="0" applyFont="1" applyBorder="1" applyAlignment="1">
      <alignment horizontal="center" vertical="center"/>
    </xf>
    <xf numFmtId="0" fontId="59" fillId="0" borderId="14" xfId="0" applyFont="1" applyFill="1" applyBorder="1" applyAlignment="1">
      <alignment/>
    </xf>
    <xf numFmtId="0" fontId="59" fillId="33" borderId="31" xfId="0" applyFont="1" applyFill="1" applyBorder="1" applyAlignment="1">
      <alignment/>
    </xf>
    <xf numFmtId="0" fontId="59" fillId="0" borderId="18" xfId="0" applyFont="1" applyBorder="1" applyAlignment="1">
      <alignment/>
    </xf>
    <xf numFmtId="0" fontId="51" fillId="0" borderId="19" xfId="0" applyFont="1" applyBorder="1" applyAlignment="1">
      <alignment/>
    </xf>
    <xf numFmtId="0" fontId="51" fillId="0" borderId="20" xfId="0" applyFont="1" applyBorder="1" applyAlignment="1">
      <alignment/>
    </xf>
    <xf numFmtId="0" fontId="58" fillId="33" borderId="32" xfId="0" applyFont="1" applyFill="1" applyBorder="1" applyAlignment="1">
      <alignment horizontal="center" vertical="center"/>
    </xf>
    <xf numFmtId="0" fontId="58" fillId="33" borderId="33" xfId="0" applyFont="1" applyFill="1" applyBorder="1" applyAlignment="1">
      <alignment horizontal="center" vertical="center"/>
    </xf>
    <xf numFmtId="0" fontId="58" fillId="33" borderId="34" xfId="0" applyFont="1" applyFill="1" applyBorder="1" applyAlignment="1">
      <alignment horizontal="center" vertical="center"/>
    </xf>
    <xf numFmtId="0" fontId="58" fillId="33" borderId="20" xfId="0" applyFont="1" applyFill="1" applyBorder="1" applyAlignment="1">
      <alignment horizontal="center" vertical="center"/>
    </xf>
    <xf numFmtId="0" fontId="58" fillId="33" borderId="35" xfId="0" applyFont="1" applyFill="1" applyBorder="1" applyAlignment="1">
      <alignment horizontal="center" vertical="center"/>
    </xf>
    <xf numFmtId="0" fontId="59" fillId="33" borderId="36" xfId="0" applyFont="1" applyFill="1" applyBorder="1" applyAlignment="1">
      <alignment/>
    </xf>
    <xf numFmtId="0" fontId="59" fillId="33" borderId="37" xfId="0" applyFont="1" applyFill="1" applyBorder="1" applyAlignment="1">
      <alignment/>
    </xf>
    <xf numFmtId="0" fontId="59" fillId="33" borderId="38" xfId="0" applyFont="1" applyFill="1" applyBorder="1" applyAlignment="1">
      <alignment/>
    </xf>
    <xf numFmtId="0" fontId="51" fillId="0" borderId="39" xfId="0" applyFont="1" applyBorder="1" applyAlignment="1">
      <alignment/>
    </xf>
    <xf numFmtId="0" fontId="58" fillId="0" borderId="26" xfId="0" applyFont="1" applyBorder="1" applyAlignment="1">
      <alignment horizontal="center"/>
    </xf>
    <xf numFmtId="0" fontId="58" fillId="0" borderId="17" xfId="0" applyFont="1" applyBorder="1" applyAlignment="1">
      <alignment horizontal="center"/>
    </xf>
    <xf numFmtId="0" fontId="58" fillId="0" borderId="24" xfId="0" applyFont="1" applyBorder="1" applyAlignment="1">
      <alignment horizontal="center"/>
    </xf>
    <xf numFmtId="0" fontId="58" fillId="33" borderId="17" xfId="0" applyFont="1" applyFill="1" applyBorder="1" applyAlignment="1">
      <alignment horizontal="center"/>
    </xf>
    <xf numFmtId="0" fontId="58" fillId="33" borderId="24" xfId="0" applyFont="1" applyFill="1" applyBorder="1" applyAlignment="1">
      <alignment horizontal="center"/>
    </xf>
    <xf numFmtId="0" fontId="59" fillId="0" borderId="17" xfId="0" applyFont="1" applyBorder="1" applyAlignment="1">
      <alignment horizontal="center"/>
    </xf>
    <xf numFmtId="0" fontId="59" fillId="33" borderId="17" xfId="0" applyFont="1" applyFill="1" applyBorder="1" applyAlignment="1">
      <alignment horizontal="center"/>
    </xf>
    <xf numFmtId="0" fontId="59" fillId="33" borderId="24" xfId="0" applyFont="1" applyFill="1" applyBorder="1" applyAlignment="1">
      <alignment horizontal="center"/>
    </xf>
    <xf numFmtId="0" fontId="59" fillId="0" borderId="20" xfId="0" applyFont="1" applyBorder="1" applyAlignment="1">
      <alignment horizontal="center"/>
    </xf>
    <xf numFmtId="0" fontId="58" fillId="0" borderId="29" xfId="0" applyFont="1" applyBorder="1" applyAlignment="1">
      <alignment/>
    </xf>
    <xf numFmtId="0" fontId="58" fillId="0" borderId="29" xfId="0" applyFont="1" applyBorder="1" applyAlignment="1">
      <alignment horizontal="center"/>
    </xf>
    <xf numFmtId="0" fontId="58" fillId="0" borderId="30" xfId="0" applyFont="1" applyBorder="1" applyAlignment="1">
      <alignment horizontal="center"/>
    </xf>
    <xf numFmtId="0" fontId="59" fillId="0" borderId="24" xfId="0" applyFont="1" applyBorder="1" applyAlignment="1">
      <alignment horizontal="center"/>
    </xf>
    <xf numFmtId="0" fontId="59" fillId="0" borderId="18" xfId="0" applyFont="1" applyBorder="1" applyAlignment="1">
      <alignment horizontal="center"/>
    </xf>
    <xf numFmtId="0" fontId="58" fillId="33" borderId="40" xfId="0" applyFont="1" applyFill="1" applyBorder="1" applyAlignment="1">
      <alignment horizontal="center"/>
    </xf>
    <xf numFmtId="0" fontId="59" fillId="0" borderId="41" xfId="0" applyFont="1" applyBorder="1" applyAlignment="1">
      <alignment horizontal="center"/>
    </xf>
    <xf numFmtId="0" fontId="59" fillId="0" borderId="25" xfId="0" applyFont="1" applyBorder="1" applyAlignment="1">
      <alignment horizontal="center"/>
    </xf>
    <xf numFmtId="0" fontId="58" fillId="0" borderId="10" xfId="0" applyFont="1" applyBorder="1" applyAlignment="1">
      <alignment horizontal="center"/>
    </xf>
    <xf numFmtId="0" fontId="58" fillId="0" borderId="42" xfId="0" applyFont="1" applyBorder="1" applyAlignment="1">
      <alignment horizontal="center"/>
    </xf>
    <xf numFmtId="0" fontId="58" fillId="0" borderId="40" xfId="0" applyFont="1" applyBorder="1" applyAlignment="1">
      <alignment horizontal="center"/>
    </xf>
    <xf numFmtId="0" fontId="58" fillId="0" borderId="13" xfId="0" applyFont="1" applyBorder="1" applyAlignment="1">
      <alignment horizontal="center"/>
    </xf>
    <xf numFmtId="0" fontId="58" fillId="0" borderId="43" xfId="0" applyFont="1" applyBorder="1" applyAlignment="1">
      <alignment horizontal="center"/>
    </xf>
    <xf numFmtId="0" fontId="58" fillId="0" borderId="14" xfId="0" applyFont="1" applyBorder="1" applyAlignment="1">
      <alignment horizontal="center"/>
    </xf>
    <xf numFmtId="0" fontId="58" fillId="0" borderId="44" xfId="0" applyFont="1" applyBorder="1" applyAlignment="1">
      <alignment horizontal="center"/>
    </xf>
    <xf numFmtId="0" fontId="59" fillId="0" borderId="45" xfId="0" applyFont="1" applyBorder="1" applyAlignment="1">
      <alignment/>
    </xf>
    <xf numFmtId="0" fontId="59" fillId="0" borderId="46" xfId="0" applyFont="1" applyBorder="1" applyAlignment="1">
      <alignment/>
    </xf>
    <xf numFmtId="0" fontId="59" fillId="33" borderId="18" xfId="0" applyFont="1" applyFill="1" applyBorder="1" applyAlignment="1">
      <alignment horizontal="center"/>
    </xf>
    <xf numFmtId="0" fontId="59" fillId="33" borderId="41" xfId="0" applyFont="1" applyFill="1" applyBorder="1" applyAlignment="1">
      <alignment horizontal="center"/>
    </xf>
    <xf numFmtId="0" fontId="59" fillId="0" borderId="47" xfId="0" applyFont="1" applyBorder="1" applyAlignment="1">
      <alignment/>
    </xf>
    <xf numFmtId="0" fontId="59" fillId="33" borderId="20" xfId="0" applyFont="1" applyFill="1" applyBorder="1" applyAlignment="1">
      <alignment horizontal="center"/>
    </xf>
    <xf numFmtId="0" fontId="59" fillId="33" borderId="40" xfId="0" applyFont="1" applyFill="1" applyBorder="1" applyAlignment="1">
      <alignment horizontal="center"/>
    </xf>
    <xf numFmtId="0" fontId="59" fillId="33" borderId="25" xfId="0" applyFont="1" applyFill="1" applyBorder="1" applyAlignment="1">
      <alignment horizontal="center"/>
    </xf>
    <xf numFmtId="0" fontId="59" fillId="0" borderId="40" xfId="0" applyFont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58" fillId="0" borderId="48" xfId="0" applyFont="1" applyBorder="1" applyAlignment="1">
      <alignment/>
    </xf>
    <xf numFmtId="0" fontId="58" fillId="0" borderId="40" xfId="0" applyFont="1" applyBorder="1" applyAlignment="1">
      <alignment/>
    </xf>
    <xf numFmtId="0" fontId="58" fillId="0" borderId="14" xfId="0" applyFont="1" applyFill="1" applyBorder="1" applyAlignment="1">
      <alignment/>
    </xf>
    <xf numFmtId="0" fontId="58" fillId="0" borderId="45" xfId="0" applyFont="1" applyBorder="1" applyAlignment="1">
      <alignment/>
    </xf>
    <xf numFmtId="0" fontId="58" fillId="0" borderId="49" xfId="0" applyFont="1" applyBorder="1" applyAlignment="1">
      <alignment/>
    </xf>
    <xf numFmtId="0" fontId="58" fillId="0" borderId="50" xfId="0" applyFont="1" applyFill="1" applyBorder="1" applyAlignment="1">
      <alignment/>
    </xf>
    <xf numFmtId="0" fontId="58" fillId="0" borderId="14" xfId="0" applyFont="1" applyBorder="1" applyAlignment="1">
      <alignment/>
    </xf>
    <xf numFmtId="0" fontId="58" fillId="33" borderId="17" xfId="0" applyFont="1" applyFill="1" applyBorder="1" applyAlignment="1">
      <alignment/>
    </xf>
    <xf numFmtId="0" fontId="58" fillId="0" borderId="17" xfId="0" applyFont="1" applyFill="1" applyBorder="1" applyAlignment="1">
      <alignment/>
    </xf>
    <xf numFmtId="0" fontId="58" fillId="0" borderId="17" xfId="0" applyFont="1" applyBorder="1" applyAlignment="1">
      <alignment/>
    </xf>
    <xf numFmtId="0" fontId="58" fillId="33" borderId="18" xfId="0" applyFont="1" applyFill="1" applyBorder="1" applyAlignment="1">
      <alignment/>
    </xf>
    <xf numFmtId="0" fontId="58" fillId="0" borderId="51" xfId="0" applyFont="1" applyBorder="1" applyAlignment="1">
      <alignment/>
    </xf>
    <xf numFmtId="0" fontId="58" fillId="0" borderId="52" xfId="0" applyFont="1" applyBorder="1" applyAlignment="1">
      <alignment/>
    </xf>
    <xf numFmtId="0" fontId="58" fillId="0" borderId="19" xfId="0" applyFont="1" applyBorder="1" applyAlignment="1">
      <alignment/>
    </xf>
    <xf numFmtId="0" fontId="58" fillId="33" borderId="20" xfId="0" applyFont="1" applyFill="1" applyBorder="1" applyAlignment="1">
      <alignment/>
    </xf>
    <xf numFmtId="0" fontId="59" fillId="33" borderId="20" xfId="0" applyFont="1" applyFill="1" applyBorder="1" applyAlignment="1" quotePrefix="1">
      <alignment/>
    </xf>
    <xf numFmtId="0" fontId="59" fillId="33" borderId="20" xfId="0" applyFont="1" applyFill="1" applyBorder="1" applyAlignment="1">
      <alignment horizontal="center" vertical="center"/>
    </xf>
    <xf numFmtId="0" fontId="59" fillId="33" borderId="25" xfId="0" applyFont="1" applyFill="1" applyBorder="1" applyAlignment="1">
      <alignment horizontal="center" vertical="center"/>
    </xf>
    <xf numFmtId="0" fontId="58" fillId="0" borderId="29" xfId="0" applyFont="1" applyFill="1" applyBorder="1" applyAlignment="1">
      <alignment/>
    </xf>
    <xf numFmtId="0" fontId="51" fillId="0" borderId="0" xfId="0" applyFont="1" applyBorder="1" applyAlignment="1">
      <alignment/>
    </xf>
    <xf numFmtId="0" fontId="59" fillId="33" borderId="0" xfId="0" applyFont="1" applyFill="1" applyBorder="1" applyAlignment="1">
      <alignment/>
    </xf>
    <xf numFmtId="0" fontId="59" fillId="0" borderId="0" xfId="0" applyFont="1" applyBorder="1" applyAlignment="1">
      <alignment/>
    </xf>
    <xf numFmtId="0" fontId="51" fillId="0" borderId="38" xfId="0" applyFont="1" applyBorder="1" applyAlignment="1">
      <alignment/>
    </xf>
    <xf numFmtId="0" fontId="59" fillId="33" borderId="39" xfId="0" applyFont="1" applyFill="1" applyBorder="1" applyAlignment="1">
      <alignment/>
    </xf>
    <xf numFmtId="0" fontId="51" fillId="0" borderId="18" xfId="0" applyFont="1" applyBorder="1" applyAlignment="1">
      <alignment/>
    </xf>
    <xf numFmtId="0" fontId="51" fillId="0" borderId="17" xfId="0" applyFont="1" applyBorder="1" applyAlignment="1">
      <alignment/>
    </xf>
    <xf numFmtId="0" fontId="59" fillId="0" borderId="31" xfId="0" applyFont="1" applyBorder="1" applyAlignment="1">
      <alignment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60" fillId="0" borderId="53" xfId="0" applyFont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http://nowastrona.pfron.org.pl/fileadmin/inv_introduction/Resources/Public/Images/Logo/main_logo.png" TargetMode="External" /><Relationship Id="rId3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4.jpeg" /><Relationship Id="rId3" Type="http://schemas.openxmlformats.org/officeDocument/2006/relationships/image" Target="http://nowastrona.pfron.org.pl/fileadmin/inv_introduction/Resources/Public/Images/Logo/main_logo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161925</xdr:colOff>
      <xdr:row>0</xdr:row>
      <xdr:rowOff>38100</xdr:rowOff>
    </xdr:from>
    <xdr:to>
      <xdr:col>8</xdr:col>
      <xdr:colOff>409575</xdr:colOff>
      <xdr:row>1</xdr:row>
      <xdr:rowOff>152400</xdr:rowOff>
    </xdr:to>
    <xdr:pic>
      <xdr:nvPicPr>
        <xdr:cNvPr id="1" name="Obraz 10" descr="logo - cros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9950" y="38100"/>
          <a:ext cx="18669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257175</xdr:colOff>
      <xdr:row>0</xdr:row>
      <xdr:rowOff>85725</xdr:rowOff>
    </xdr:from>
    <xdr:to>
      <xdr:col>17</xdr:col>
      <xdr:colOff>190500</xdr:colOff>
      <xdr:row>2</xdr:row>
      <xdr:rowOff>28575</xdr:rowOff>
    </xdr:to>
    <xdr:pic>
      <xdr:nvPicPr>
        <xdr:cNvPr id="2" name="Obraz 11" descr="Strona g&amp;lstrok;ówna PFRON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6410325" y="85725"/>
          <a:ext cx="18573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3</xdr:col>
      <xdr:colOff>742950</xdr:colOff>
      <xdr:row>1</xdr:row>
      <xdr:rowOff>85725</xdr:rowOff>
    </xdr:to>
    <xdr:pic>
      <xdr:nvPicPr>
        <xdr:cNvPr id="3" name="Obraz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7175" y="0"/>
          <a:ext cx="22193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1428750</xdr:colOff>
      <xdr:row>0</xdr:row>
      <xdr:rowOff>0</xdr:rowOff>
    </xdr:from>
    <xdr:to>
      <xdr:col>9</xdr:col>
      <xdr:colOff>38100</xdr:colOff>
      <xdr:row>1</xdr:row>
      <xdr:rowOff>104775</xdr:rowOff>
    </xdr:to>
    <xdr:pic>
      <xdr:nvPicPr>
        <xdr:cNvPr id="1" name="Obraz 11" descr="logo - cros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33725" y="0"/>
          <a:ext cx="18669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3</xdr:col>
      <xdr:colOff>704850</xdr:colOff>
      <xdr:row>1</xdr:row>
      <xdr:rowOff>76200</xdr:rowOff>
    </xdr:to>
    <xdr:pic>
      <xdr:nvPicPr>
        <xdr:cNvPr id="2" name="Obraz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0"/>
          <a:ext cx="22098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180975</xdr:colOff>
      <xdr:row>0</xdr:row>
      <xdr:rowOff>0</xdr:rowOff>
    </xdr:from>
    <xdr:to>
      <xdr:col>20</xdr:col>
      <xdr:colOff>38100</xdr:colOff>
      <xdr:row>1</xdr:row>
      <xdr:rowOff>123825</xdr:rowOff>
    </xdr:to>
    <xdr:pic>
      <xdr:nvPicPr>
        <xdr:cNvPr id="3" name="Obraz 11" descr="Strona g&amp;lstrok;ówna PFRON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5857875" y="0"/>
          <a:ext cx="18669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43"/>
  <sheetViews>
    <sheetView zoomScalePageLayoutView="0" workbookViewId="0" topLeftCell="A28">
      <selection activeCell="O29" sqref="O29"/>
    </sheetView>
  </sheetViews>
  <sheetFormatPr defaultColWidth="9.140625" defaultRowHeight="15"/>
  <cols>
    <col min="1" max="1" width="0.13671875" style="1" customWidth="1"/>
    <col min="2" max="2" width="3.7109375" style="1" bestFit="1" customWidth="1"/>
    <col min="3" max="3" width="22.140625" style="1" customWidth="1"/>
    <col min="4" max="4" width="22.7109375" style="1" customWidth="1"/>
    <col min="5" max="5" width="6.00390625" style="9" customWidth="1"/>
    <col min="6" max="6" width="6.140625" style="9" customWidth="1"/>
    <col min="7" max="7" width="5.7109375" style="9" customWidth="1"/>
    <col min="8" max="8" width="6.421875" style="9" customWidth="1"/>
    <col min="9" max="9" width="6.28125" style="11" customWidth="1"/>
    <col min="10" max="10" width="4.7109375" style="9" customWidth="1"/>
    <col min="11" max="11" width="4.421875" style="9" customWidth="1"/>
    <col min="12" max="12" width="3.8515625" style="9" customWidth="1"/>
    <col min="13" max="13" width="5.8515625" style="1" customWidth="1"/>
    <col min="14" max="14" width="6.28125" style="1" customWidth="1"/>
    <col min="15" max="15" width="5.57421875" style="1" customWidth="1"/>
    <col min="16" max="16" width="5.28125" style="1" customWidth="1"/>
    <col min="17" max="17" width="5.8515625" style="1" customWidth="1"/>
    <col min="18" max="18" width="3.57421875" style="1" customWidth="1"/>
    <col min="19" max="19" width="3.421875" style="1" customWidth="1"/>
    <col min="20" max="20" width="3.140625" style="1" customWidth="1"/>
    <col min="21" max="16384" width="9.140625" style="1" customWidth="1"/>
  </cols>
  <sheetData>
    <row r="1" spans="4:12" s="6" customFormat="1" ht="51" customHeight="1">
      <c r="D1" s="138"/>
      <c r="E1" s="138"/>
      <c r="F1" s="138"/>
      <c r="G1" s="138"/>
      <c r="H1" s="138"/>
      <c r="I1" s="138"/>
      <c r="J1" s="138"/>
      <c r="K1" s="138"/>
      <c r="L1" s="138"/>
    </row>
    <row r="2" ht="15"/>
    <row r="3" spans="3:12" ht="21" customHeight="1">
      <c r="C3" s="139"/>
      <c r="D3" s="139"/>
      <c r="E3" s="139"/>
      <c r="F3" s="139"/>
      <c r="G3" s="139"/>
      <c r="H3" s="139"/>
      <c r="I3" s="139"/>
      <c r="J3" s="139"/>
      <c r="K3" s="139"/>
      <c r="L3" s="139"/>
    </row>
    <row r="4" spans="3:12" ht="81.75" customHeight="1">
      <c r="C4" s="139" t="s">
        <v>66</v>
      </c>
      <c r="D4" s="139"/>
      <c r="E4" s="139"/>
      <c r="F4" s="139"/>
      <c r="G4" s="139"/>
      <c r="H4" s="139"/>
      <c r="I4" s="139"/>
      <c r="J4" s="139"/>
      <c r="K4" s="139"/>
      <c r="L4" s="139"/>
    </row>
    <row r="5" spans="3:12" ht="26.25" customHeight="1">
      <c r="C5" s="18"/>
      <c r="D5" s="18"/>
      <c r="E5" s="18"/>
      <c r="F5" s="18"/>
      <c r="G5" s="18"/>
      <c r="H5" s="18"/>
      <c r="I5" s="18"/>
      <c r="J5" s="18"/>
      <c r="K5" s="18"/>
      <c r="L5" s="18"/>
    </row>
    <row r="6" spans="2:12" ht="18">
      <c r="B6" s="3"/>
      <c r="C6" s="4" t="s">
        <v>0</v>
      </c>
      <c r="D6" s="4" t="s">
        <v>1</v>
      </c>
      <c r="E6" s="8"/>
      <c r="F6" s="8"/>
      <c r="G6" s="8"/>
      <c r="H6" s="8"/>
      <c r="I6" s="10"/>
      <c r="J6" s="8"/>
      <c r="K6" s="8"/>
      <c r="L6" s="8"/>
    </row>
    <row r="7" spans="2:12" ht="18" thickBot="1">
      <c r="B7" s="3"/>
      <c r="E7" s="8"/>
      <c r="F7" s="8"/>
      <c r="G7" s="8"/>
      <c r="H7" s="8"/>
      <c r="I7" s="10"/>
      <c r="J7" s="8"/>
      <c r="K7" s="8"/>
      <c r="L7" s="8"/>
    </row>
    <row r="8" spans="2:21" ht="14.25" thickBot="1">
      <c r="B8" s="23" t="s">
        <v>2</v>
      </c>
      <c r="C8" s="23" t="s">
        <v>3</v>
      </c>
      <c r="D8" s="23" t="s">
        <v>4</v>
      </c>
      <c r="E8" s="24" t="s">
        <v>5</v>
      </c>
      <c r="F8" s="24" t="s">
        <v>69</v>
      </c>
      <c r="G8" s="24" t="s">
        <v>7</v>
      </c>
      <c r="H8" s="24" t="s">
        <v>8</v>
      </c>
      <c r="I8" s="24" t="s">
        <v>9</v>
      </c>
      <c r="J8" s="24">
        <v>9</v>
      </c>
      <c r="K8" s="24">
        <v>8</v>
      </c>
      <c r="L8" s="24">
        <v>0</v>
      </c>
      <c r="M8" s="23" t="s">
        <v>5</v>
      </c>
      <c r="N8" s="23" t="s">
        <v>69</v>
      </c>
      <c r="O8" s="23" t="s">
        <v>70</v>
      </c>
      <c r="P8" s="23" t="s">
        <v>71</v>
      </c>
      <c r="Q8" s="23" t="s">
        <v>9</v>
      </c>
      <c r="R8" s="23">
        <v>9</v>
      </c>
      <c r="S8" s="23">
        <v>8</v>
      </c>
      <c r="T8" s="23">
        <v>0</v>
      </c>
      <c r="U8" s="23" t="s">
        <v>9</v>
      </c>
    </row>
    <row r="9" spans="2:21" ht="15" customHeight="1">
      <c r="B9" s="122">
        <v>1</v>
      </c>
      <c r="C9" s="118" t="s">
        <v>72</v>
      </c>
      <c r="D9" s="118" t="s">
        <v>73</v>
      </c>
      <c r="E9" s="25">
        <v>129</v>
      </c>
      <c r="F9" s="25">
        <v>100</v>
      </c>
      <c r="G9" s="25">
        <v>126</v>
      </c>
      <c r="H9" s="25">
        <v>116</v>
      </c>
      <c r="I9" s="25">
        <f>E9+F9+G9+H9</f>
        <v>471</v>
      </c>
      <c r="J9" s="25">
        <v>3</v>
      </c>
      <c r="K9" s="25">
        <v>6</v>
      </c>
      <c r="L9" s="26">
        <v>15</v>
      </c>
      <c r="M9" s="42">
        <v>127</v>
      </c>
      <c r="N9" s="40">
        <v>105</v>
      </c>
      <c r="O9" s="40">
        <v>81</v>
      </c>
      <c r="P9" s="40">
        <v>112</v>
      </c>
      <c r="Q9" s="40">
        <f>M9+N9+O9+P9</f>
        <v>425</v>
      </c>
      <c r="R9" s="40">
        <v>0</v>
      </c>
      <c r="S9" s="41">
        <v>5</v>
      </c>
      <c r="T9" s="41">
        <v>20</v>
      </c>
      <c r="U9" s="43">
        <f>I9+Q9</f>
        <v>896</v>
      </c>
    </row>
    <row r="10" spans="2:21" ht="15" customHeight="1">
      <c r="B10" s="123">
        <v>2</v>
      </c>
      <c r="C10" s="121" t="s">
        <v>32</v>
      </c>
      <c r="D10" s="121" t="s">
        <v>19</v>
      </c>
      <c r="E10" s="27">
        <v>103</v>
      </c>
      <c r="F10" s="27">
        <v>108</v>
      </c>
      <c r="G10" s="27">
        <v>114</v>
      </c>
      <c r="H10" s="27">
        <v>109</v>
      </c>
      <c r="I10" s="28">
        <f>H10+G10+F10+E10</f>
        <v>434</v>
      </c>
      <c r="J10" s="27">
        <v>3</v>
      </c>
      <c r="K10" s="27">
        <v>2</v>
      </c>
      <c r="L10" s="29">
        <v>24</v>
      </c>
      <c r="M10" s="44">
        <v>104</v>
      </c>
      <c r="N10" s="38">
        <v>124</v>
      </c>
      <c r="O10" s="38">
        <v>119</v>
      </c>
      <c r="P10" s="38">
        <v>92</v>
      </c>
      <c r="Q10" s="40">
        <f>M10+N10+O10+P10</f>
        <v>439</v>
      </c>
      <c r="R10" s="38">
        <v>3</v>
      </c>
      <c r="S10" s="39">
        <v>7</v>
      </c>
      <c r="T10" s="39">
        <v>18</v>
      </c>
      <c r="U10" s="43">
        <f>I10+Q10</f>
        <v>873</v>
      </c>
    </row>
    <row r="11" spans="2:21" ht="14.25" thickBot="1">
      <c r="B11" s="124">
        <v>3</v>
      </c>
      <c r="C11" s="125" t="s">
        <v>11</v>
      </c>
      <c r="D11" s="125" t="s">
        <v>12</v>
      </c>
      <c r="E11" s="68">
        <v>74</v>
      </c>
      <c r="F11" s="69">
        <v>48</v>
      </c>
      <c r="G11" s="69">
        <v>66</v>
      </c>
      <c r="H11" s="70">
        <v>33</v>
      </c>
      <c r="I11" s="71">
        <f>SUM(E11:H11)</f>
        <v>221</v>
      </c>
      <c r="J11" s="68">
        <v>0</v>
      </c>
      <c r="K11" s="69">
        <v>0</v>
      </c>
      <c r="L11" s="72">
        <v>68</v>
      </c>
      <c r="M11" s="46">
        <v>86</v>
      </c>
      <c r="N11" s="36">
        <v>89</v>
      </c>
      <c r="O11" s="36">
        <v>47</v>
      </c>
      <c r="P11" s="36">
        <v>72</v>
      </c>
      <c r="Q11" s="36">
        <f>M11+N11+O11+P11</f>
        <v>294</v>
      </c>
      <c r="R11" s="36">
        <v>0</v>
      </c>
      <c r="S11" s="47">
        <v>4</v>
      </c>
      <c r="T11" s="47">
        <v>47</v>
      </c>
      <c r="U11" s="48">
        <f>I11+Q11</f>
        <v>515</v>
      </c>
    </row>
    <row r="12" spans="2:21" ht="18">
      <c r="B12" s="3"/>
      <c r="E12" s="8"/>
      <c r="F12" s="8"/>
      <c r="G12" s="8"/>
      <c r="H12" s="8"/>
      <c r="I12" s="10"/>
      <c r="J12" s="8"/>
      <c r="K12" s="8"/>
      <c r="L12" s="8"/>
      <c r="M12" s="130"/>
      <c r="N12" s="130"/>
      <c r="O12" s="130"/>
      <c r="P12" s="130"/>
      <c r="Q12" s="131"/>
      <c r="R12" s="130"/>
      <c r="S12" s="130"/>
      <c r="T12" s="130"/>
      <c r="U12" s="132"/>
    </row>
    <row r="13" spans="2:12" ht="18">
      <c r="B13" s="3"/>
      <c r="C13" s="4" t="s">
        <v>13</v>
      </c>
      <c r="D13" s="4" t="s">
        <v>14</v>
      </c>
      <c r="E13" s="8"/>
      <c r="F13" s="8"/>
      <c r="G13" s="8"/>
      <c r="H13" s="8"/>
      <c r="I13" s="10"/>
      <c r="J13" s="8"/>
      <c r="K13" s="8"/>
      <c r="L13" s="8"/>
    </row>
    <row r="14" spans="2:12" ht="18" thickBot="1">
      <c r="B14" s="3"/>
      <c r="E14" s="8"/>
      <c r="F14" s="8"/>
      <c r="G14" s="8"/>
      <c r="H14" s="8"/>
      <c r="I14" s="10"/>
      <c r="J14" s="8"/>
      <c r="K14" s="8"/>
      <c r="L14" s="8"/>
    </row>
    <row r="15" spans="2:21" ht="14.25" thickBot="1">
      <c r="B15" s="49" t="s">
        <v>2</v>
      </c>
      <c r="C15" s="49" t="s">
        <v>3</v>
      </c>
      <c r="D15" s="49" t="s">
        <v>4</v>
      </c>
      <c r="E15" s="50" t="s">
        <v>5</v>
      </c>
      <c r="F15" s="50" t="s">
        <v>6</v>
      </c>
      <c r="G15" s="50" t="s">
        <v>7</v>
      </c>
      <c r="H15" s="50" t="s">
        <v>8</v>
      </c>
      <c r="I15" s="50" t="s">
        <v>9</v>
      </c>
      <c r="J15" s="50">
        <v>9</v>
      </c>
      <c r="K15" s="50">
        <v>8</v>
      </c>
      <c r="L15" s="51">
        <v>0</v>
      </c>
      <c r="M15" s="23" t="s">
        <v>5</v>
      </c>
      <c r="N15" s="23" t="s">
        <v>69</v>
      </c>
      <c r="O15" s="23" t="s">
        <v>70</v>
      </c>
      <c r="P15" s="23" t="s">
        <v>71</v>
      </c>
      <c r="Q15" s="23" t="s">
        <v>9</v>
      </c>
      <c r="R15" s="23">
        <v>9</v>
      </c>
      <c r="S15" s="23">
        <v>8</v>
      </c>
      <c r="T15" s="23">
        <v>0</v>
      </c>
      <c r="U15" s="23" t="s">
        <v>9</v>
      </c>
    </row>
    <row r="16" spans="2:21" ht="15" customHeight="1">
      <c r="B16" s="30">
        <v>1</v>
      </c>
      <c r="C16" s="118" t="s">
        <v>24</v>
      </c>
      <c r="D16" s="118" t="s">
        <v>10</v>
      </c>
      <c r="E16" s="31">
        <v>161</v>
      </c>
      <c r="F16" s="31">
        <v>153</v>
      </c>
      <c r="G16" s="31">
        <v>154</v>
      </c>
      <c r="H16" s="31">
        <v>165</v>
      </c>
      <c r="I16" s="31">
        <f aca="true" t="shared" si="0" ref="I16:I28">H16+G16+F16+E16</f>
        <v>633</v>
      </c>
      <c r="J16" s="31">
        <v>4</v>
      </c>
      <c r="K16" s="31">
        <v>7</v>
      </c>
      <c r="L16" s="54">
        <v>0</v>
      </c>
      <c r="M16" s="42">
        <v>174</v>
      </c>
      <c r="N16" s="40">
        <v>150</v>
      </c>
      <c r="O16" s="40">
        <v>159</v>
      </c>
      <c r="P16" s="40">
        <v>169</v>
      </c>
      <c r="Q16" s="40">
        <f>M16+N16+O16+P16</f>
        <v>652</v>
      </c>
      <c r="R16" s="40">
        <v>6</v>
      </c>
      <c r="S16" s="41">
        <v>13</v>
      </c>
      <c r="T16" s="41">
        <v>0</v>
      </c>
      <c r="U16" s="43">
        <f>I16+Q16</f>
        <v>1285</v>
      </c>
    </row>
    <row r="17" spans="2:21" ht="15" customHeight="1">
      <c r="B17" s="30">
        <v>2</v>
      </c>
      <c r="C17" s="119" t="s">
        <v>33</v>
      </c>
      <c r="D17" s="119" t="s">
        <v>20</v>
      </c>
      <c r="E17" s="52">
        <v>122</v>
      </c>
      <c r="F17" s="52">
        <v>141</v>
      </c>
      <c r="G17" s="52">
        <v>159</v>
      </c>
      <c r="H17" s="52">
        <v>182</v>
      </c>
      <c r="I17" s="52">
        <f t="shared" si="0"/>
        <v>604</v>
      </c>
      <c r="J17" s="52">
        <v>6</v>
      </c>
      <c r="K17" s="52">
        <v>6</v>
      </c>
      <c r="L17" s="53">
        <v>2</v>
      </c>
      <c r="M17" s="44">
        <v>147</v>
      </c>
      <c r="N17" s="38">
        <v>135</v>
      </c>
      <c r="O17" s="38">
        <v>155</v>
      </c>
      <c r="P17" s="38">
        <v>150</v>
      </c>
      <c r="Q17" s="40">
        <f>M17+N17+O17+P17</f>
        <v>587</v>
      </c>
      <c r="R17" s="38">
        <v>5</v>
      </c>
      <c r="S17" s="39">
        <v>5</v>
      </c>
      <c r="T17" s="39">
        <v>5</v>
      </c>
      <c r="U17" s="43">
        <f>I17+Q17</f>
        <v>1191</v>
      </c>
    </row>
    <row r="18" spans="2:21" ht="15" customHeight="1">
      <c r="B18" s="30">
        <v>3</v>
      </c>
      <c r="C18" s="118" t="s">
        <v>27</v>
      </c>
      <c r="D18" s="118" t="s">
        <v>52</v>
      </c>
      <c r="E18" s="31">
        <v>137</v>
      </c>
      <c r="F18" s="31">
        <v>154</v>
      </c>
      <c r="G18" s="31">
        <v>171</v>
      </c>
      <c r="H18" s="31">
        <v>146</v>
      </c>
      <c r="I18" s="52">
        <f t="shared" si="0"/>
        <v>608</v>
      </c>
      <c r="J18" s="31">
        <v>4</v>
      </c>
      <c r="K18" s="31">
        <v>11</v>
      </c>
      <c r="L18" s="54">
        <v>3</v>
      </c>
      <c r="M18" s="64">
        <v>138</v>
      </c>
      <c r="N18" s="32">
        <v>133</v>
      </c>
      <c r="O18" s="32">
        <v>155</v>
      </c>
      <c r="P18" s="32">
        <v>154</v>
      </c>
      <c r="Q18" s="38">
        <f>M18+N18+O18+P18</f>
        <v>580</v>
      </c>
      <c r="R18" s="38">
        <v>7</v>
      </c>
      <c r="S18" s="39">
        <v>5</v>
      </c>
      <c r="T18" s="39">
        <v>3</v>
      </c>
      <c r="U18" s="45">
        <f>I18+Q18</f>
        <v>1188</v>
      </c>
    </row>
    <row r="19" spans="2:21" ht="15" customHeight="1" thickBot="1">
      <c r="B19" s="30">
        <v>4</v>
      </c>
      <c r="C19" s="119" t="s">
        <v>80</v>
      </c>
      <c r="D19" s="119" t="s">
        <v>81</v>
      </c>
      <c r="E19" s="52">
        <v>142</v>
      </c>
      <c r="F19" s="52">
        <v>146</v>
      </c>
      <c r="G19" s="52">
        <v>138</v>
      </c>
      <c r="H19" s="52">
        <v>157</v>
      </c>
      <c r="I19" s="52">
        <f t="shared" si="0"/>
        <v>583</v>
      </c>
      <c r="J19" s="52">
        <v>5</v>
      </c>
      <c r="K19" s="52">
        <v>7</v>
      </c>
      <c r="L19" s="53">
        <v>1</v>
      </c>
      <c r="M19" s="66">
        <v>140</v>
      </c>
      <c r="N19" s="67">
        <v>151</v>
      </c>
      <c r="O19" s="67">
        <v>165</v>
      </c>
      <c r="P19" s="67">
        <v>140</v>
      </c>
      <c r="Q19" s="36">
        <f>M19+N19+O19+P19</f>
        <v>596</v>
      </c>
      <c r="R19" s="67">
        <v>5</v>
      </c>
      <c r="S19" s="67">
        <v>12</v>
      </c>
      <c r="T19" s="67">
        <v>2</v>
      </c>
      <c r="U19" s="48">
        <f>I19+Q19</f>
        <v>1179</v>
      </c>
    </row>
    <row r="20" spans="2:12" ht="15" customHeight="1">
      <c r="B20" s="55">
        <v>5</v>
      </c>
      <c r="C20" s="38" t="s">
        <v>50</v>
      </c>
      <c r="D20" s="38" t="s">
        <v>31</v>
      </c>
      <c r="E20" s="34">
        <v>125</v>
      </c>
      <c r="F20" s="34">
        <v>131</v>
      </c>
      <c r="G20" s="34">
        <v>148</v>
      </c>
      <c r="H20" s="34">
        <v>148</v>
      </c>
      <c r="I20" s="34">
        <f t="shared" si="0"/>
        <v>552</v>
      </c>
      <c r="J20" s="34">
        <v>3</v>
      </c>
      <c r="K20" s="34">
        <v>11</v>
      </c>
      <c r="L20" s="59">
        <v>5</v>
      </c>
    </row>
    <row r="21" spans="2:12" ht="13.5">
      <c r="B21" s="55">
        <v>6</v>
      </c>
      <c r="C21" s="56" t="s">
        <v>36</v>
      </c>
      <c r="D21" s="56" t="s">
        <v>12</v>
      </c>
      <c r="E21" s="57">
        <v>142</v>
      </c>
      <c r="F21" s="57">
        <v>137</v>
      </c>
      <c r="G21" s="57">
        <v>124</v>
      </c>
      <c r="H21" s="57">
        <v>146</v>
      </c>
      <c r="I21" s="57">
        <f t="shared" si="0"/>
        <v>549</v>
      </c>
      <c r="J21" s="57">
        <v>2</v>
      </c>
      <c r="K21" s="57">
        <v>7</v>
      </c>
      <c r="L21" s="58">
        <v>5</v>
      </c>
    </row>
    <row r="22" spans="2:12" ht="13.5">
      <c r="B22" s="55">
        <v>7</v>
      </c>
      <c r="C22" s="56" t="s">
        <v>78</v>
      </c>
      <c r="D22" s="56" t="s">
        <v>79</v>
      </c>
      <c r="E22" s="57">
        <v>104</v>
      </c>
      <c r="F22" s="57">
        <v>103</v>
      </c>
      <c r="G22" s="57">
        <v>141</v>
      </c>
      <c r="H22" s="57">
        <v>138</v>
      </c>
      <c r="I22" s="57">
        <f t="shared" si="0"/>
        <v>486</v>
      </c>
      <c r="J22" s="57">
        <v>3</v>
      </c>
      <c r="K22" s="57">
        <v>7</v>
      </c>
      <c r="L22" s="58">
        <v>15</v>
      </c>
    </row>
    <row r="23" spans="2:12" ht="13.5">
      <c r="B23" s="55">
        <v>8</v>
      </c>
      <c r="C23" s="56" t="s">
        <v>48</v>
      </c>
      <c r="D23" s="38" t="s">
        <v>12</v>
      </c>
      <c r="E23" s="57">
        <v>98</v>
      </c>
      <c r="F23" s="57">
        <v>123</v>
      </c>
      <c r="G23" s="57">
        <v>132</v>
      </c>
      <c r="H23" s="57">
        <v>105</v>
      </c>
      <c r="I23" s="57">
        <f t="shared" si="0"/>
        <v>458</v>
      </c>
      <c r="J23" s="57">
        <v>1</v>
      </c>
      <c r="K23" s="57">
        <v>5</v>
      </c>
      <c r="L23" s="58">
        <v>22</v>
      </c>
    </row>
    <row r="24" spans="2:12" ht="13.5">
      <c r="B24" s="55">
        <v>9</v>
      </c>
      <c r="C24" s="56" t="s">
        <v>77</v>
      </c>
      <c r="D24" s="56" t="s">
        <v>12</v>
      </c>
      <c r="E24" s="57">
        <v>112</v>
      </c>
      <c r="F24" s="57">
        <v>113</v>
      </c>
      <c r="G24" s="57">
        <v>101</v>
      </c>
      <c r="H24" s="57">
        <v>122</v>
      </c>
      <c r="I24" s="57">
        <f t="shared" si="0"/>
        <v>448</v>
      </c>
      <c r="J24" s="57">
        <v>2</v>
      </c>
      <c r="K24" s="57">
        <v>3</v>
      </c>
      <c r="L24" s="58">
        <v>20</v>
      </c>
    </row>
    <row r="25" spans="2:12" ht="13.5">
      <c r="B25" s="55">
        <v>10</v>
      </c>
      <c r="C25" s="56" t="s">
        <v>83</v>
      </c>
      <c r="D25" s="56" t="s">
        <v>31</v>
      </c>
      <c r="E25" s="57">
        <v>123</v>
      </c>
      <c r="F25" s="57">
        <v>96</v>
      </c>
      <c r="G25" s="57">
        <v>103</v>
      </c>
      <c r="H25" s="57">
        <v>113</v>
      </c>
      <c r="I25" s="57">
        <f t="shared" si="0"/>
        <v>435</v>
      </c>
      <c r="J25" s="57">
        <v>4</v>
      </c>
      <c r="K25" s="57">
        <v>3</v>
      </c>
      <c r="L25" s="58">
        <v>18</v>
      </c>
    </row>
    <row r="26" spans="2:12" ht="13.5">
      <c r="B26" s="55">
        <v>11</v>
      </c>
      <c r="C26" s="56" t="s">
        <v>82</v>
      </c>
      <c r="D26" s="56" t="s">
        <v>52</v>
      </c>
      <c r="E26" s="57">
        <v>84</v>
      </c>
      <c r="F26" s="57">
        <v>109</v>
      </c>
      <c r="G26" s="57">
        <v>112</v>
      </c>
      <c r="H26" s="57">
        <v>82</v>
      </c>
      <c r="I26" s="57">
        <f t="shared" si="0"/>
        <v>387</v>
      </c>
      <c r="J26" s="57">
        <v>0</v>
      </c>
      <c r="K26" s="57">
        <v>6</v>
      </c>
      <c r="L26" s="58">
        <v>23</v>
      </c>
    </row>
    <row r="27" spans="2:12" ht="13.5">
      <c r="B27" s="55">
        <v>12</v>
      </c>
      <c r="C27" s="56" t="s">
        <v>101</v>
      </c>
      <c r="D27" s="56" t="s">
        <v>12</v>
      </c>
      <c r="E27" s="57">
        <v>90</v>
      </c>
      <c r="F27" s="57">
        <v>98</v>
      </c>
      <c r="G27" s="57">
        <v>82</v>
      </c>
      <c r="H27" s="57">
        <v>115</v>
      </c>
      <c r="I27" s="57">
        <f t="shared" si="0"/>
        <v>385</v>
      </c>
      <c r="J27" s="57">
        <v>0</v>
      </c>
      <c r="K27" s="57">
        <v>4</v>
      </c>
      <c r="L27" s="58">
        <v>17</v>
      </c>
    </row>
    <row r="28" spans="2:13" ht="13.5">
      <c r="B28" s="55">
        <v>13</v>
      </c>
      <c r="C28" s="38" t="s">
        <v>28</v>
      </c>
      <c r="D28" s="38" t="s">
        <v>15</v>
      </c>
      <c r="E28" s="34">
        <v>92</v>
      </c>
      <c r="F28" s="34"/>
      <c r="G28" s="34"/>
      <c r="H28" s="34"/>
      <c r="I28" s="34">
        <f t="shared" si="0"/>
        <v>92</v>
      </c>
      <c r="J28" s="34"/>
      <c r="K28" s="34"/>
      <c r="L28" s="59"/>
      <c r="M28" s="1" t="s">
        <v>105</v>
      </c>
    </row>
    <row r="29" spans="2:12" ht="15">
      <c r="B29" s="16"/>
      <c r="C29" s="19"/>
      <c r="D29" s="17"/>
      <c r="E29" s="20"/>
      <c r="F29" s="20"/>
      <c r="G29" s="20"/>
      <c r="H29" s="20"/>
      <c r="I29" s="21"/>
      <c r="J29" s="20"/>
      <c r="K29" s="20"/>
      <c r="L29" s="20"/>
    </row>
    <row r="30" spans="2:12" ht="15" customHeight="1">
      <c r="B30" s="4"/>
      <c r="C30" s="4" t="s">
        <v>13</v>
      </c>
      <c r="D30" s="4" t="s">
        <v>17</v>
      </c>
      <c r="E30" s="8"/>
      <c r="F30" s="8"/>
      <c r="G30" s="8"/>
      <c r="H30" s="8"/>
      <c r="I30" s="10"/>
      <c r="J30" s="8"/>
      <c r="K30" s="8"/>
      <c r="L30" s="8"/>
    </row>
    <row r="31" spans="2:12" ht="18" thickBot="1">
      <c r="B31" s="3"/>
      <c r="E31" s="141"/>
      <c r="F31" s="141"/>
      <c r="G31" s="141"/>
      <c r="H31" s="141"/>
      <c r="I31" s="141"/>
      <c r="J31" s="141"/>
      <c r="K31" s="141"/>
      <c r="L31" s="141"/>
    </row>
    <row r="32" spans="2:21" ht="15" customHeight="1" thickBot="1">
      <c r="B32" s="49" t="s">
        <v>2</v>
      </c>
      <c r="C32" s="49" t="s">
        <v>3</v>
      </c>
      <c r="D32" s="49" t="s">
        <v>4</v>
      </c>
      <c r="E32" s="50" t="s">
        <v>5</v>
      </c>
      <c r="F32" s="50" t="s">
        <v>6</v>
      </c>
      <c r="G32" s="50" t="s">
        <v>7</v>
      </c>
      <c r="H32" s="50" t="s">
        <v>8</v>
      </c>
      <c r="I32" s="50" t="s">
        <v>9</v>
      </c>
      <c r="J32" s="50">
        <v>9</v>
      </c>
      <c r="K32" s="50">
        <v>8</v>
      </c>
      <c r="L32" s="50">
        <v>0</v>
      </c>
      <c r="M32" s="23" t="s">
        <v>5</v>
      </c>
      <c r="N32" s="23" t="s">
        <v>69</v>
      </c>
      <c r="O32" s="23" t="s">
        <v>70</v>
      </c>
      <c r="P32" s="23" t="s">
        <v>71</v>
      </c>
      <c r="Q32" s="23" t="s">
        <v>9</v>
      </c>
      <c r="R32" s="23">
        <v>9</v>
      </c>
      <c r="S32" s="23">
        <v>8</v>
      </c>
      <c r="T32" s="23">
        <v>0</v>
      </c>
      <c r="U32" s="23" t="s">
        <v>9</v>
      </c>
    </row>
    <row r="33" spans="2:21" ht="15" customHeight="1">
      <c r="B33" s="60">
        <v>1</v>
      </c>
      <c r="C33" s="129" t="s">
        <v>34</v>
      </c>
      <c r="D33" s="129" t="s">
        <v>16</v>
      </c>
      <c r="E33" s="61">
        <v>155</v>
      </c>
      <c r="F33" s="61">
        <v>192</v>
      </c>
      <c r="G33" s="61">
        <v>182</v>
      </c>
      <c r="H33" s="61">
        <v>171</v>
      </c>
      <c r="I33" s="61">
        <f aca="true" t="shared" si="1" ref="I33:I39">H33+G33+F33+E33</f>
        <v>700</v>
      </c>
      <c r="J33" s="61">
        <v>8</v>
      </c>
      <c r="K33" s="61">
        <v>14</v>
      </c>
      <c r="L33" s="62">
        <v>0</v>
      </c>
      <c r="M33" s="73">
        <v>188</v>
      </c>
      <c r="N33" s="40">
        <v>176</v>
      </c>
      <c r="O33" s="40">
        <v>187</v>
      </c>
      <c r="P33" s="40">
        <v>186</v>
      </c>
      <c r="Q33" s="40">
        <f>M33+N33+O33+P33</f>
        <v>737</v>
      </c>
      <c r="R33" s="40">
        <v>8</v>
      </c>
      <c r="S33" s="41">
        <v>16</v>
      </c>
      <c r="T33" s="41">
        <v>0</v>
      </c>
      <c r="U33" s="43">
        <f>I33+Q33</f>
        <v>1437</v>
      </c>
    </row>
    <row r="34" spans="2:21" ht="15" customHeight="1">
      <c r="B34" s="30">
        <v>2</v>
      </c>
      <c r="C34" s="119" t="s">
        <v>74</v>
      </c>
      <c r="D34" s="119" t="s">
        <v>10</v>
      </c>
      <c r="E34" s="31">
        <v>156</v>
      </c>
      <c r="F34" s="31">
        <v>138</v>
      </c>
      <c r="G34" s="31">
        <v>178</v>
      </c>
      <c r="H34" s="31">
        <v>159</v>
      </c>
      <c r="I34" s="31">
        <f t="shared" si="1"/>
        <v>631</v>
      </c>
      <c r="J34" s="31">
        <v>5</v>
      </c>
      <c r="K34" s="31">
        <v>13</v>
      </c>
      <c r="L34" s="54">
        <v>1</v>
      </c>
      <c r="M34" s="74">
        <v>157</v>
      </c>
      <c r="N34" s="38">
        <v>170</v>
      </c>
      <c r="O34" s="38">
        <v>176</v>
      </c>
      <c r="P34" s="38">
        <v>131</v>
      </c>
      <c r="Q34" s="40">
        <f>M34+N34+O34+P34</f>
        <v>634</v>
      </c>
      <c r="R34" s="38">
        <v>4</v>
      </c>
      <c r="S34" s="39">
        <v>15</v>
      </c>
      <c r="T34" s="39">
        <v>0</v>
      </c>
      <c r="U34" s="43">
        <f>I34+Q34</f>
        <v>1265</v>
      </c>
    </row>
    <row r="35" spans="2:21" ht="13.5">
      <c r="B35" s="30">
        <v>3</v>
      </c>
      <c r="C35" s="119" t="s">
        <v>41</v>
      </c>
      <c r="D35" s="119" t="s">
        <v>40</v>
      </c>
      <c r="E35" s="31">
        <v>155</v>
      </c>
      <c r="F35" s="31">
        <v>161</v>
      </c>
      <c r="G35" s="31">
        <v>132</v>
      </c>
      <c r="H35" s="31">
        <v>122</v>
      </c>
      <c r="I35" s="31">
        <f t="shared" si="1"/>
        <v>570</v>
      </c>
      <c r="J35" s="31">
        <v>3</v>
      </c>
      <c r="K35" s="31">
        <v>8</v>
      </c>
      <c r="L35" s="54">
        <v>1</v>
      </c>
      <c r="M35" s="75">
        <v>151</v>
      </c>
      <c r="N35" s="32">
        <v>114</v>
      </c>
      <c r="O35" s="32">
        <v>157</v>
      </c>
      <c r="P35" s="32">
        <v>147</v>
      </c>
      <c r="Q35" s="38">
        <f>M35+N35+O35+P35</f>
        <v>569</v>
      </c>
      <c r="R35" s="38">
        <v>4</v>
      </c>
      <c r="S35" s="39">
        <v>6</v>
      </c>
      <c r="T35" s="39">
        <v>2</v>
      </c>
      <c r="U35" s="45">
        <f>I35+Q35</f>
        <v>1139</v>
      </c>
    </row>
    <row r="36" spans="2:21" ht="14.25" thickBot="1">
      <c r="B36" s="55">
        <v>4</v>
      </c>
      <c r="C36" s="119" t="s">
        <v>84</v>
      </c>
      <c r="D36" s="118" t="s">
        <v>52</v>
      </c>
      <c r="E36" s="31">
        <v>123</v>
      </c>
      <c r="F36" s="31">
        <v>145</v>
      </c>
      <c r="G36" s="31">
        <v>154</v>
      </c>
      <c r="H36" s="31">
        <v>141</v>
      </c>
      <c r="I36" s="31">
        <f t="shared" si="1"/>
        <v>563</v>
      </c>
      <c r="J36" s="31">
        <v>4</v>
      </c>
      <c r="K36" s="31">
        <v>10</v>
      </c>
      <c r="L36" s="54">
        <v>6</v>
      </c>
      <c r="M36" s="76">
        <v>105</v>
      </c>
      <c r="N36" s="67">
        <v>124</v>
      </c>
      <c r="O36" s="67">
        <v>145</v>
      </c>
      <c r="P36" s="67">
        <v>137</v>
      </c>
      <c r="Q36" s="36">
        <f>M36+N36+O36+P36</f>
        <v>511</v>
      </c>
      <c r="R36" s="67">
        <v>4</v>
      </c>
      <c r="S36" s="67">
        <v>10</v>
      </c>
      <c r="T36" s="67">
        <v>8</v>
      </c>
      <c r="U36" s="48">
        <f>I36+Q36</f>
        <v>1074</v>
      </c>
    </row>
    <row r="37" spans="2:12" ht="13.5">
      <c r="B37" s="55">
        <v>5</v>
      </c>
      <c r="C37" s="56" t="s">
        <v>51</v>
      </c>
      <c r="D37" s="56" t="s">
        <v>31</v>
      </c>
      <c r="E37" s="57">
        <v>137</v>
      </c>
      <c r="F37" s="57">
        <v>131</v>
      </c>
      <c r="G37" s="57">
        <v>121</v>
      </c>
      <c r="H37" s="57">
        <v>148</v>
      </c>
      <c r="I37" s="57">
        <f t="shared" si="1"/>
        <v>537</v>
      </c>
      <c r="J37" s="57">
        <v>1</v>
      </c>
      <c r="K37" s="57">
        <v>8</v>
      </c>
      <c r="L37" s="58">
        <v>3</v>
      </c>
    </row>
    <row r="38" spans="2:12" ht="14.25" thickBot="1">
      <c r="B38" s="137">
        <v>6</v>
      </c>
      <c r="C38" s="36" t="s">
        <v>75</v>
      </c>
      <c r="D38" s="126" t="s">
        <v>76</v>
      </c>
      <c r="E38" s="127">
        <v>122</v>
      </c>
      <c r="F38" s="127">
        <v>128</v>
      </c>
      <c r="G38" s="127">
        <v>124</v>
      </c>
      <c r="H38" s="127">
        <v>118</v>
      </c>
      <c r="I38" s="127">
        <f t="shared" si="1"/>
        <v>492</v>
      </c>
      <c r="J38" s="127">
        <v>2</v>
      </c>
      <c r="K38" s="127">
        <v>5</v>
      </c>
      <c r="L38" s="128">
        <v>9</v>
      </c>
    </row>
    <row r="39" spans="2:12" ht="14.25" thickBot="1">
      <c r="B39" s="35">
        <v>7</v>
      </c>
      <c r="C39" s="36" t="s">
        <v>102</v>
      </c>
      <c r="D39" s="126" t="s">
        <v>16</v>
      </c>
      <c r="E39" s="127">
        <v>108</v>
      </c>
      <c r="F39" s="127">
        <v>116</v>
      </c>
      <c r="G39" s="127">
        <v>125</v>
      </c>
      <c r="H39" s="127">
        <v>129</v>
      </c>
      <c r="I39" s="127">
        <f t="shared" si="1"/>
        <v>478</v>
      </c>
      <c r="J39" s="127">
        <v>1</v>
      </c>
      <c r="K39" s="127">
        <v>2</v>
      </c>
      <c r="L39" s="128">
        <v>10</v>
      </c>
    </row>
    <row r="41" spans="7:10" ht="13.5">
      <c r="G41" s="140" t="s">
        <v>26</v>
      </c>
      <c r="H41" s="140"/>
      <c r="I41" s="140"/>
      <c r="J41" s="140"/>
    </row>
    <row r="43" spans="7:10" ht="13.5">
      <c r="G43" s="140" t="s">
        <v>67</v>
      </c>
      <c r="H43" s="140"/>
      <c r="I43" s="140"/>
      <c r="J43" s="140"/>
    </row>
  </sheetData>
  <sheetProtection/>
  <autoFilter ref="B15:U28">
    <sortState ref="B16:U43">
      <sortCondition descending="1" sortBy="value" ref="U16:U43"/>
    </sortState>
  </autoFilter>
  <mergeCells count="6">
    <mergeCell ref="D1:L1"/>
    <mergeCell ref="C3:L3"/>
    <mergeCell ref="C4:L4"/>
    <mergeCell ref="G41:J41"/>
    <mergeCell ref="G43:J43"/>
    <mergeCell ref="E31:L31"/>
  </mergeCells>
  <printOptions/>
  <pageMargins left="0.11811023622047245" right="0.11811023622047245" top="0.7480314960629921" bottom="0.7480314960629921" header="0.31496062992125984" footer="0.31496062992125984"/>
  <pageSetup fitToHeight="0" fitToWidth="0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U60"/>
  <sheetViews>
    <sheetView tabSelected="1" zoomScalePageLayoutView="0" workbookViewId="0" topLeftCell="A1">
      <selection activeCell="V3" sqref="V3"/>
    </sheetView>
  </sheetViews>
  <sheetFormatPr defaultColWidth="9.140625" defaultRowHeight="15"/>
  <cols>
    <col min="1" max="1" width="0.42578125" style="1" customWidth="1"/>
    <col min="2" max="2" width="2.57421875" style="1" customWidth="1"/>
    <col min="3" max="3" width="22.57421875" style="1" customWidth="1"/>
    <col min="4" max="4" width="25.421875" style="1" customWidth="1"/>
    <col min="5" max="5" width="4.8515625" style="15" customWidth="1"/>
    <col min="6" max="6" width="4.7109375" style="15" customWidth="1"/>
    <col min="7" max="7" width="5.140625" style="15" customWidth="1"/>
    <col min="8" max="8" width="4.140625" style="15" customWidth="1"/>
    <col min="9" max="9" width="4.57421875" style="13" customWidth="1"/>
    <col min="10" max="12" width="3.57421875" style="15" customWidth="1"/>
    <col min="13" max="13" width="4.57421875" style="1" customWidth="1"/>
    <col min="14" max="14" width="4.140625" style="1" customWidth="1"/>
    <col min="15" max="15" width="4.421875" style="1" customWidth="1"/>
    <col min="16" max="16" width="3.8515625" style="1" customWidth="1"/>
    <col min="17" max="17" width="5.00390625" style="1" customWidth="1"/>
    <col min="18" max="18" width="2.8515625" style="1" customWidth="1"/>
    <col min="19" max="19" width="2.57421875" style="1" customWidth="1"/>
    <col min="20" max="20" width="2.7109375" style="1" customWidth="1"/>
    <col min="21" max="21" width="7.8515625" style="1" customWidth="1"/>
    <col min="22" max="16384" width="9.140625" style="1" customWidth="1"/>
  </cols>
  <sheetData>
    <row r="1" spans="3:12" ht="51.75" customHeight="1">
      <c r="C1" s="6"/>
      <c r="D1" s="138"/>
      <c r="E1" s="138"/>
      <c r="F1" s="138"/>
      <c r="G1" s="138"/>
      <c r="H1" s="138"/>
      <c r="I1" s="138"/>
      <c r="J1" s="138"/>
      <c r="K1" s="138"/>
      <c r="L1" s="138"/>
    </row>
    <row r="2" ht="15"/>
    <row r="3" spans="3:12" ht="75" customHeight="1">
      <c r="C3" s="139" t="s">
        <v>68</v>
      </c>
      <c r="D3" s="139"/>
      <c r="E3" s="139"/>
      <c r="F3" s="139"/>
      <c r="G3" s="139"/>
      <c r="H3" s="139"/>
      <c r="I3" s="139"/>
      <c r="J3" s="139"/>
      <c r="K3" s="139"/>
      <c r="L3" s="139"/>
    </row>
    <row r="4" spans="3:12" ht="19.5" customHeight="1">
      <c r="C4" s="2"/>
      <c r="D4" s="2"/>
      <c r="E4" s="14"/>
      <c r="F4" s="14"/>
      <c r="G4" s="14"/>
      <c r="H4" s="14"/>
      <c r="I4" s="14"/>
      <c r="J4" s="14"/>
      <c r="K4" s="14"/>
      <c r="L4" s="14"/>
    </row>
    <row r="5" spans="2:12" ht="18">
      <c r="B5" s="3"/>
      <c r="C5" s="4" t="s">
        <v>18</v>
      </c>
      <c r="D5" s="4" t="s">
        <v>1</v>
      </c>
      <c r="E5" s="7"/>
      <c r="F5" s="7"/>
      <c r="G5" s="7"/>
      <c r="H5" s="7"/>
      <c r="I5" s="12"/>
      <c r="J5" s="7"/>
      <c r="K5" s="7"/>
      <c r="L5" s="7"/>
    </row>
    <row r="6" spans="2:12" ht="18" thickBot="1">
      <c r="B6" s="3"/>
      <c r="C6" s="3"/>
      <c r="D6" s="3"/>
      <c r="E6" s="7"/>
      <c r="F6" s="7"/>
      <c r="G6" s="7"/>
      <c r="H6" s="7"/>
      <c r="I6" s="12"/>
      <c r="J6" s="7"/>
      <c r="K6" s="7"/>
      <c r="L6" s="7"/>
    </row>
    <row r="7" spans="2:21" ht="14.25" thickBot="1">
      <c r="B7" s="49" t="s">
        <v>2</v>
      </c>
      <c r="C7" s="49" t="s">
        <v>3</v>
      </c>
      <c r="D7" s="49" t="s">
        <v>4</v>
      </c>
      <c r="E7" s="77" t="s">
        <v>5</v>
      </c>
      <c r="F7" s="77" t="s">
        <v>6</v>
      </c>
      <c r="G7" s="77" t="s">
        <v>7</v>
      </c>
      <c r="H7" s="77" t="s">
        <v>8</v>
      </c>
      <c r="I7" s="77" t="s">
        <v>9</v>
      </c>
      <c r="J7" s="77">
        <v>9</v>
      </c>
      <c r="K7" s="77">
        <v>8</v>
      </c>
      <c r="L7" s="77">
        <v>0</v>
      </c>
      <c r="M7" s="23" t="s">
        <v>5</v>
      </c>
      <c r="N7" s="23" t="s">
        <v>69</v>
      </c>
      <c r="O7" s="23" t="s">
        <v>70</v>
      </c>
      <c r="P7" s="23" t="s">
        <v>71</v>
      </c>
      <c r="Q7" s="23" t="s">
        <v>9</v>
      </c>
      <c r="R7" s="23">
        <v>9</v>
      </c>
      <c r="S7" s="23">
        <v>8</v>
      </c>
      <c r="T7" s="23">
        <v>0</v>
      </c>
      <c r="U7" s="23" t="s">
        <v>9</v>
      </c>
    </row>
    <row r="8" spans="2:21" ht="15" customHeight="1">
      <c r="B8" s="120">
        <v>1</v>
      </c>
      <c r="C8" s="118" t="s">
        <v>29</v>
      </c>
      <c r="D8" s="118" t="s">
        <v>52</v>
      </c>
      <c r="E8" s="80">
        <v>140</v>
      </c>
      <c r="F8" s="80">
        <v>154</v>
      </c>
      <c r="G8" s="80">
        <v>128</v>
      </c>
      <c r="H8" s="80">
        <v>144</v>
      </c>
      <c r="I8" s="80">
        <f aca="true" t="shared" si="0" ref="I8:I17">E8+F8+G8+H8</f>
        <v>566</v>
      </c>
      <c r="J8" s="80">
        <v>6</v>
      </c>
      <c r="K8" s="80">
        <v>12</v>
      </c>
      <c r="L8" s="80">
        <v>7</v>
      </c>
      <c r="M8" s="73">
        <v>150</v>
      </c>
      <c r="N8" s="40">
        <v>158</v>
      </c>
      <c r="O8" s="40">
        <v>152</v>
      </c>
      <c r="P8" s="40">
        <v>146</v>
      </c>
      <c r="Q8" s="40">
        <f>M8+N8+O8+P8</f>
        <v>606</v>
      </c>
      <c r="R8" s="40">
        <v>4</v>
      </c>
      <c r="S8" s="41">
        <v>7</v>
      </c>
      <c r="T8" s="41">
        <v>0</v>
      </c>
      <c r="U8" s="43">
        <f>I8+Q8</f>
        <v>1172</v>
      </c>
    </row>
    <row r="9" spans="2:21" ht="15" customHeight="1">
      <c r="B9" s="120">
        <v>2</v>
      </c>
      <c r="C9" s="119" t="s">
        <v>35</v>
      </c>
      <c r="D9" s="119" t="s">
        <v>19</v>
      </c>
      <c r="E9" s="78">
        <v>152</v>
      </c>
      <c r="F9" s="78">
        <v>121</v>
      </c>
      <c r="G9" s="78">
        <v>98</v>
      </c>
      <c r="H9" s="78">
        <v>121</v>
      </c>
      <c r="I9" s="78">
        <f t="shared" si="0"/>
        <v>492</v>
      </c>
      <c r="J9" s="78">
        <v>3</v>
      </c>
      <c r="K9" s="78">
        <v>8</v>
      </c>
      <c r="L9" s="78">
        <v>17</v>
      </c>
      <c r="M9" s="74">
        <v>119</v>
      </c>
      <c r="N9" s="38">
        <v>128</v>
      </c>
      <c r="O9" s="38">
        <v>109</v>
      </c>
      <c r="P9" s="38">
        <v>113</v>
      </c>
      <c r="Q9" s="40">
        <f>M9+N9+O9+P9</f>
        <v>469</v>
      </c>
      <c r="R9" s="38">
        <v>0</v>
      </c>
      <c r="S9" s="39">
        <v>4</v>
      </c>
      <c r="T9" s="39">
        <v>16</v>
      </c>
      <c r="U9" s="43">
        <f>I9+Q9</f>
        <v>961</v>
      </c>
    </row>
    <row r="10" spans="2:21" ht="15" customHeight="1">
      <c r="B10" s="120">
        <v>3</v>
      </c>
      <c r="C10" s="119" t="s">
        <v>54</v>
      </c>
      <c r="D10" s="119" t="s">
        <v>55</v>
      </c>
      <c r="E10" s="78">
        <v>87</v>
      </c>
      <c r="F10" s="78">
        <v>107</v>
      </c>
      <c r="G10" s="78">
        <v>91</v>
      </c>
      <c r="H10" s="78">
        <v>106</v>
      </c>
      <c r="I10" s="80">
        <f t="shared" si="0"/>
        <v>391</v>
      </c>
      <c r="J10" s="78">
        <v>1</v>
      </c>
      <c r="K10" s="78">
        <v>1</v>
      </c>
      <c r="L10" s="78">
        <v>23</v>
      </c>
      <c r="M10" s="133">
        <v>79</v>
      </c>
      <c r="N10" s="135">
        <v>113</v>
      </c>
      <c r="O10" s="135">
        <v>137</v>
      </c>
      <c r="P10" s="135">
        <v>101</v>
      </c>
      <c r="Q10" s="38">
        <f>M10+N10+O10+P10</f>
        <v>430</v>
      </c>
      <c r="R10" s="136">
        <v>3</v>
      </c>
      <c r="S10" s="136">
        <v>8</v>
      </c>
      <c r="T10" s="136">
        <v>20</v>
      </c>
      <c r="U10" s="45">
        <f>I10+Q10</f>
        <v>821</v>
      </c>
    </row>
    <row r="11" spans="2:21" ht="14.25" thickBot="1">
      <c r="B11" s="120">
        <v>4</v>
      </c>
      <c r="C11" s="118" t="s">
        <v>42</v>
      </c>
      <c r="D11" s="119" t="s">
        <v>12</v>
      </c>
      <c r="E11" s="80">
        <v>82</v>
      </c>
      <c r="F11" s="80">
        <v>106</v>
      </c>
      <c r="G11" s="80">
        <v>94</v>
      </c>
      <c r="H11" s="80">
        <v>110</v>
      </c>
      <c r="I11" s="80">
        <f t="shared" si="0"/>
        <v>392</v>
      </c>
      <c r="J11" s="80">
        <v>1</v>
      </c>
      <c r="K11" s="80">
        <v>7</v>
      </c>
      <c r="L11" s="80">
        <v>32</v>
      </c>
      <c r="M11" s="134">
        <v>75</v>
      </c>
      <c r="N11" s="36">
        <v>100</v>
      </c>
      <c r="O11" s="36">
        <v>88</v>
      </c>
      <c r="P11" s="36">
        <v>126</v>
      </c>
      <c r="Q11" s="36">
        <f>M11+N11+O11+P11</f>
        <v>389</v>
      </c>
      <c r="R11" s="36">
        <v>0</v>
      </c>
      <c r="S11" s="47">
        <v>4</v>
      </c>
      <c r="T11" s="47">
        <v>22</v>
      </c>
      <c r="U11" s="48">
        <f>I11+Q11</f>
        <v>781</v>
      </c>
    </row>
    <row r="12" spans="2:12" ht="13.5">
      <c r="B12" s="39">
        <v>5</v>
      </c>
      <c r="C12" s="38" t="s">
        <v>90</v>
      </c>
      <c r="D12" s="38" t="s">
        <v>73</v>
      </c>
      <c r="E12" s="83">
        <v>78</v>
      </c>
      <c r="F12" s="83">
        <v>80</v>
      </c>
      <c r="G12" s="83">
        <v>86</v>
      </c>
      <c r="H12" s="83">
        <v>86</v>
      </c>
      <c r="I12" s="83">
        <f t="shared" si="0"/>
        <v>330</v>
      </c>
      <c r="J12" s="83">
        <v>1</v>
      </c>
      <c r="K12" s="83">
        <v>1</v>
      </c>
      <c r="L12" s="83">
        <v>37</v>
      </c>
    </row>
    <row r="13" spans="2:12" ht="15" customHeight="1">
      <c r="B13" s="39">
        <v>6</v>
      </c>
      <c r="C13" s="38" t="s">
        <v>88</v>
      </c>
      <c r="D13" s="38" t="s">
        <v>89</v>
      </c>
      <c r="E13" s="83">
        <v>76</v>
      </c>
      <c r="F13" s="83">
        <v>91</v>
      </c>
      <c r="G13" s="83">
        <v>75</v>
      </c>
      <c r="H13" s="83">
        <v>82</v>
      </c>
      <c r="I13" s="83">
        <f t="shared" si="0"/>
        <v>324</v>
      </c>
      <c r="J13" s="83">
        <v>5</v>
      </c>
      <c r="K13" s="83">
        <v>3</v>
      </c>
      <c r="L13" s="83">
        <v>49</v>
      </c>
    </row>
    <row r="14" spans="2:12" ht="15" customHeight="1">
      <c r="B14" s="39">
        <v>7</v>
      </c>
      <c r="C14" s="56" t="s">
        <v>85</v>
      </c>
      <c r="D14" s="38" t="s">
        <v>10</v>
      </c>
      <c r="E14" s="82">
        <v>58</v>
      </c>
      <c r="F14" s="82">
        <v>80</v>
      </c>
      <c r="G14" s="82">
        <v>74</v>
      </c>
      <c r="H14" s="82">
        <v>92</v>
      </c>
      <c r="I14" s="82">
        <f t="shared" si="0"/>
        <v>304</v>
      </c>
      <c r="J14" s="82">
        <v>0</v>
      </c>
      <c r="K14" s="82">
        <v>8</v>
      </c>
      <c r="L14" s="82">
        <v>56</v>
      </c>
    </row>
    <row r="15" spans="2:12" ht="15" customHeight="1">
      <c r="B15" s="39">
        <v>8</v>
      </c>
      <c r="C15" s="38" t="s">
        <v>86</v>
      </c>
      <c r="D15" s="38" t="s">
        <v>10</v>
      </c>
      <c r="E15" s="83">
        <v>47</v>
      </c>
      <c r="F15" s="83">
        <v>66</v>
      </c>
      <c r="G15" s="83">
        <v>73</v>
      </c>
      <c r="H15" s="83">
        <v>44</v>
      </c>
      <c r="I15" s="83">
        <f t="shared" si="0"/>
        <v>230</v>
      </c>
      <c r="J15" s="83">
        <v>1</v>
      </c>
      <c r="K15" s="83">
        <v>0</v>
      </c>
      <c r="L15" s="83">
        <v>56</v>
      </c>
    </row>
    <row r="16" spans="2:12" ht="15" customHeight="1">
      <c r="B16" s="39">
        <v>9</v>
      </c>
      <c r="C16" s="56" t="s">
        <v>53</v>
      </c>
      <c r="D16" s="56" t="s">
        <v>31</v>
      </c>
      <c r="E16" s="82">
        <v>44</v>
      </c>
      <c r="F16" s="82">
        <v>48</v>
      </c>
      <c r="G16" s="82">
        <v>54</v>
      </c>
      <c r="H16" s="82">
        <v>53</v>
      </c>
      <c r="I16" s="82">
        <f t="shared" si="0"/>
        <v>199</v>
      </c>
      <c r="J16" s="82">
        <v>2</v>
      </c>
      <c r="K16" s="82">
        <v>0</v>
      </c>
      <c r="L16" s="82">
        <v>68</v>
      </c>
    </row>
    <row r="17" spans="2:12" ht="15" customHeight="1">
      <c r="B17" s="39">
        <v>10</v>
      </c>
      <c r="C17" s="38" t="s">
        <v>87</v>
      </c>
      <c r="D17" s="38" t="s">
        <v>47</v>
      </c>
      <c r="E17" s="83">
        <v>48</v>
      </c>
      <c r="F17" s="83">
        <v>58</v>
      </c>
      <c r="G17" s="83">
        <v>34</v>
      </c>
      <c r="H17" s="83">
        <v>7</v>
      </c>
      <c r="I17" s="83">
        <f t="shared" si="0"/>
        <v>147</v>
      </c>
      <c r="J17" s="83">
        <v>0</v>
      </c>
      <c r="K17" s="83">
        <v>1</v>
      </c>
      <c r="L17" s="83">
        <v>86</v>
      </c>
    </row>
    <row r="18" spans="2:12" ht="18">
      <c r="B18" s="3"/>
      <c r="C18" s="5"/>
      <c r="D18" s="5"/>
      <c r="E18" s="7"/>
      <c r="F18" s="7"/>
      <c r="G18" s="7"/>
      <c r="H18" s="7"/>
      <c r="I18" s="12"/>
      <c r="J18" s="7"/>
      <c r="K18" s="7"/>
      <c r="L18" s="7"/>
    </row>
    <row r="19" spans="2:12" ht="18">
      <c r="B19" s="3"/>
      <c r="C19" s="4" t="s">
        <v>18</v>
      </c>
      <c r="D19" s="4" t="s">
        <v>14</v>
      </c>
      <c r="E19" s="7"/>
      <c r="F19" s="7"/>
      <c r="G19" s="7"/>
      <c r="H19" s="7"/>
      <c r="I19" s="12"/>
      <c r="J19" s="7"/>
      <c r="K19" s="7"/>
      <c r="L19" s="7"/>
    </row>
    <row r="20" spans="2:12" ht="18" thickBot="1">
      <c r="B20" s="3"/>
      <c r="C20" s="3"/>
      <c r="D20" s="3"/>
      <c r="E20" s="7"/>
      <c r="F20" s="7"/>
      <c r="G20" s="7"/>
      <c r="H20" s="7"/>
      <c r="I20" s="12"/>
      <c r="J20" s="7"/>
      <c r="K20" s="7"/>
      <c r="L20" s="7"/>
    </row>
    <row r="21" spans="2:21" ht="14.25" thickBot="1">
      <c r="B21" s="60" t="s">
        <v>2</v>
      </c>
      <c r="C21" s="86" t="s">
        <v>3</v>
      </c>
      <c r="D21" s="86" t="s">
        <v>4</v>
      </c>
      <c r="E21" s="87" t="s">
        <v>5</v>
      </c>
      <c r="F21" s="87" t="s">
        <v>6</v>
      </c>
      <c r="G21" s="87" t="s">
        <v>7</v>
      </c>
      <c r="H21" s="87" t="s">
        <v>8</v>
      </c>
      <c r="I21" s="87" t="s">
        <v>9</v>
      </c>
      <c r="J21" s="87">
        <v>9</v>
      </c>
      <c r="K21" s="87">
        <v>8</v>
      </c>
      <c r="L21" s="88">
        <v>0</v>
      </c>
      <c r="M21" s="23" t="s">
        <v>5</v>
      </c>
      <c r="N21" s="23" t="s">
        <v>69</v>
      </c>
      <c r="O21" s="23" t="s">
        <v>70</v>
      </c>
      <c r="P21" s="23" t="s">
        <v>71</v>
      </c>
      <c r="Q21" s="23" t="s">
        <v>9</v>
      </c>
      <c r="R21" s="23">
        <v>9</v>
      </c>
      <c r="S21" s="23">
        <v>8</v>
      </c>
      <c r="T21" s="23">
        <v>0</v>
      </c>
      <c r="U21" s="23" t="s">
        <v>9</v>
      </c>
    </row>
    <row r="22" spans="2:21" ht="15" customHeight="1">
      <c r="B22" s="30">
        <v>1</v>
      </c>
      <c r="C22" s="119" t="s">
        <v>59</v>
      </c>
      <c r="D22" s="119" t="s">
        <v>38</v>
      </c>
      <c r="E22" s="78">
        <v>155</v>
      </c>
      <c r="F22" s="78">
        <v>149</v>
      </c>
      <c r="G22" s="78">
        <v>154</v>
      </c>
      <c r="H22" s="78">
        <v>181</v>
      </c>
      <c r="I22" s="78">
        <f aca="true" t="shared" si="1" ref="I22:I41">H22+G22+F22+E22</f>
        <v>639</v>
      </c>
      <c r="J22" s="78">
        <v>7</v>
      </c>
      <c r="K22" s="78">
        <v>10</v>
      </c>
      <c r="L22" s="79">
        <v>0</v>
      </c>
      <c r="M22" s="73">
        <v>163</v>
      </c>
      <c r="N22" s="40">
        <v>159</v>
      </c>
      <c r="O22" s="40">
        <v>170</v>
      </c>
      <c r="P22" s="40">
        <v>169</v>
      </c>
      <c r="Q22" s="40">
        <f>M22+N22+O22+P22</f>
        <v>661</v>
      </c>
      <c r="R22" s="40">
        <v>9</v>
      </c>
      <c r="S22" s="41">
        <v>10</v>
      </c>
      <c r="T22" s="41">
        <v>0</v>
      </c>
      <c r="U22" s="43">
        <f>I22+Q22</f>
        <v>1300</v>
      </c>
    </row>
    <row r="23" spans="2:21" ht="15" customHeight="1">
      <c r="B23" s="30">
        <v>2</v>
      </c>
      <c r="C23" s="120" t="s">
        <v>57</v>
      </c>
      <c r="D23" s="119" t="s">
        <v>15</v>
      </c>
      <c r="E23" s="78">
        <v>162</v>
      </c>
      <c r="F23" s="78">
        <v>147</v>
      </c>
      <c r="G23" s="78">
        <v>161</v>
      </c>
      <c r="H23" s="78">
        <v>153</v>
      </c>
      <c r="I23" s="78">
        <f t="shared" si="1"/>
        <v>623</v>
      </c>
      <c r="J23" s="78">
        <v>9</v>
      </c>
      <c r="K23" s="78">
        <v>11</v>
      </c>
      <c r="L23" s="79">
        <v>0</v>
      </c>
      <c r="M23" s="74">
        <v>176</v>
      </c>
      <c r="N23" s="38">
        <v>167</v>
      </c>
      <c r="O23" s="38">
        <v>165</v>
      </c>
      <c r="P23" s="38">
        <v>145</v>
      </c>
      <c r="Q23" s="40">
        <f>M23+N23+O23+P23</f>
        <v>653</v>
      </c>
      <c r="R23" s="38">
        <v>9</v>
      </c>
      <c r="S23" s="39">
        <v>15</v>
      </c>
      <c r="T23" s="39">
        <v>1</v>
      </c>
      <c r="U23" s="43">
        <f>I23+Q23</f>
        <v>1276</v>
      </c>
    </row>
    <row r="24" spans="2:21" ht="15" customHeight="1">
      <c r="B24" s="30">
        <v>3</v>
      </c>
      <c r="C24" s="119" t="s">
        <v>45</v>
      </c>
      <c r="D24" s="119" t="s">
        <v>49</v>
      </c>
      <c r="E24" s="78">
        <v>152</v>
      </c>
      <c r="F24" s="78">
        <v>166</v>
      </c>
      <c r="G24" s="78">
        <v>175</v>
      </c>
      <c r="H24" s="78">
        <v>145</v>
      </c>
      <c r="I24" s="78">
        <f t="shared" si="1"/>
        <v>638</v>
      </c>
      <c r="J24" s="78">
        <v>2</v>
      </c>
      <c r="K24" s="78">
        <v>13</v>
      </c>
      <c r="L24" s="79">
        <v>0</v>
      </c>
      <c r="M24" s="75">
        <v>141</v>
      </c>
      <c r="N24" s="32">
        <v>162</v>
      </c>
      <c r="O24" s="32">
        <v>158</v>
      </c>
      <c r="P24" s="32">
        <v>159</v>
      </c>
      <c r="Q24" s="38">
        <f>M24+N24+O24+P24</f>
        <v>620</v>
      </c>
      <c r="R24" s="38">
        <v>6</v>
      </c>
      <c r="S24" s="39">
        <v>7</v>
      </c>
      <c r="T24" s="39">
        <v>1</v>
      </c>
      <c r="U24" s="45">
        <f>I24+Q24</f>
        <v>1258</v>
      </c>
    </row>
    <row r="25" spans="2:21" ht="14.25" thickBot="1">
      <c r="B25" s="30">
        <v>4</v>
      </c>
      <c r="C25" s="118" t="s">
        <v>30</v>
      </c>
      <c r="D25" s="118" t="s">
        <v>15</v>
      </c>
      <c r="E25" s="80">
        <v>161</v>
      </c>
      <c r="F25" s="80">
        <v>148</v>
      </c>
      <c r="G25" s="80">
        <v>151</v>
      </c>
      <c r="H25" s="80">
        <v>143</v>
      </c>
      <c r="I25" s="80">
        <f t="shared" si="1"/>
        <v>603</v>
      </c>
      <c r="J25" s="80">
        <v>3</v>
      </c>
      <c r="K25" s="80">
        <v>9</v>
      </c>
      <c r="L25" s="81">
        <v>1</v>
      </c>
      <c r="M25" s="76">
        <v>124</v>
      </c>
      <c r="N25" s="67">
        <v>144</v>
      </c>
      <c r="O25" s="67">
        <v>151</v>
      </c>
      <c r="P25" s="67">
        <v>127</v>
      </c>
      <c r="Q25" s="36">
        <f>M25+N25+O25+P25</f>
        <v>546</v>
      </c>
      <c r="R25" s="67">
        <v>1</v>
      </c>
      <c r="S25" s="67">
        <v>4</v>
      </c>
      <c r="T25" s="67">
        <v>3</v>
      </c>
      <c r="U25" s="48">
        <f>I25+Q25</f>
        <v>1149</v>
      </c>
    </row>
    <row r="26" spans="2:12" ht="13.5">
      <c r="B26" s="55">
        <v>5</v>
      </c>
      <c r="C26" s="56" t="s">
        <v>58</v>
      </c>
      <c r="D26" s="56" t="s">
        <v>31</v>
      </c>
      <c r="E26" s="82">
        <v>132</v>
      </c>
      <c r="F26" s="82">
        <v>171</v>
      </c>
      <c r="G26" s="82">
        <v>150</v>
      </c>
      <c r="H26" s="82">
        <v>140</v>
      </c>
      <c r="I26" s="82">
        <f t="shared" si="1"/>
        <v>593</v>
      </c>
      <c r="J26" s="82">
        <v>3</v>
      </c>
      <c r="K26" s="82">
        <v>6</v>
      </c>
      <c r="L26" s="89">
        <v>4</v>
      </c>
    </row>
    <row r="27" spans="2:12" ht="13.5">
      <c r="B27" s="55">
        <v>6</v>
      </c>
      <c r="C27" s="56" t="s">
        <v>21</v>
      </c>
      <c r="D27" s="56" t="s">
        <v>15</v>
      </c>
      <c r="E27" s="82">
        <v>155</v>
      </c>
      <c r="F27" s="82">
        <v>148</v>
      </c>
      <c r="G27" s="82">
        <v>139</v>
      </c>
      <c r="H27" s="82">
        <v>139</v>
      </c>
      <c r="I27" s="82">
        <f t="shared" si="1"/>
        <v>581</v>
      </c>
      <c r="J27" s="82">
        <v>2</v>
      </c>
      <c r="K27" s="82">
        <v>14</v>
      </c>
      <c r="L27" s="89">
        <v>7</v>
      </c>
    </row>
    <row r="28" spans="2:12" ht="13.5">
      <c r="B28" s="55">
        <v>7</v>
      </c>
      <c r="C28" s="56" t="s">
        <v>25</v>
      </c>
      <c r="D28" s="56" t="s">
        <v>10</v>
      </c>
      <c r="E28" s="82">
        <v>144</v>
      </c>
      <c r="F28" s="82">
        <v>133</v>
      </c>
      <c r="G28" s="82">
        <v>146</v>
      </c>
      <c r="H28" s="82">
        <v>154</v>
      </c>
      <c r="I28" s="82">
        <f t="shared" si="1"/>
        <v>577</v>
      </c>
      <c r="J28" s="82">
        <v>4</v>
      </c>
      <c r="K28" s="82">
        <v>10</v>
      </c>
      <c r="L28" s="89">
        <v>2</v>
      </c>
    </row>
    <row r="29" spans="2:12" ht="15" customHeight="1">
      <c r="B29" s="55">
        <v>8</v>
      </c>
      <c r="C29" s="38" t="s">
        <v>43</v>
      </c>
      <c r="D29" s="38" t="s">
        <v>44</v>
      </c>
      <c r="E29" s="83">
        <v>146</v>
      </c>
      <c r="F29" s="83">
        <v>133</v>
      </c>
      <c r="G29" s="83">
        <v>141</v>
      </c>
      <c r="H29" s="83">
        <v>147</v>
      </c>
      <c r="I29" s="83">
        <f t="shared" si="1"/>
        <v>567</v>
      </c>
      <c r="J29" s="83">
        <v>7</v>
      </c>
      <c r="K29" s="83">
        <v>7</v>
      </c>
      <c r="L29" s="84">
        <v>1</v>
      </c>
    </row>
    <row r="30" spans="2:12" ht="13.5">
      <c r="B30" s="55">
        <v>9</v>
      </c>
      <c r="C30" s="56" t="s">
        <v>64</v>
      </c>
      <c r="D30" s="56" t="s">
        <v>65</v>
      </c>
      <c r="E30" s="82">
        <v>121</v>
      </c>
      <c r="F30" s="82">
        <v>149</v>
      </c>
      <c r="G30" s="82">
        <v>149</v>
      </c>
      <c r="H30" s="82">
        <v>134</v>
      </c>
      <c r="I30" s="82">
        <f t="shared" si="1"/>
        <v>553</v>
      </c>
      <c r="J30" s="82">
        <v>4</v>
      </c>
      <c r="K30" s="82">
        <v>3</v>
      </c>
      <c r="L30" s="89">
        <v>4</v>
      </c>
    </row>
    <row r="31" spans="2:12" ht="13.5">
      <c r="B31" s="55">
        <v>10</v>
      </c>
      <c r="C31" s="56" t="s">
        <v>39</v>
      </c>
      <c r="D31" s="56" t="s">
        <v>46</v>
      </c>
      <c r="E31" s="82">
        <v>107</v>
      </c>
      <c r="F31" s="82">
        <v>116</v>
      </c>
      <c r="G31" s="82">
        <v>149</v>
      </c>
      <c r="H31" s="82">
        <v>148</v>
      </c>
      <c r="I31" s="82">
        <f t="shared" si="1"/>
        <v>520</v>
      </c>
      <c r="J31" s="82">
        <v>0</v>
      </c>
      <c r="K31" s="82">
        <v>6</v>
      </c>
      <c r="L31" s="89">
        <v>8</v>
      </c>
    </row>
    <row r="32" spans="2:12" ht="15" customHeight="1">
      <c r="B32" s="55">
        <v>11</v>
      </c>
      <c r="C32" s="56" t="s">
        <v>97</v>
      </c>
      <c r="D32" s="56" t="s">
        <v>31</v>
      </c>
      <c r="E32" s="82">
        <v>121</v>
      </c>
      <c r="F32" s="82">
        <v>136</v>
      </c>
      <c r="G32" s="82">
        <v>118</v>
      </c>
      <c r="H32" s="82">
        <v>127</v>
      </c>
      <c r="I32" s="82">
        <f t="shared" si="1"/>
        <v>502</v>
      </c>
      <c r="J32" s="82">
        <v>3</v>
      </c>
      <c r="K32" s="82">
        <v>6</v>
      </c>
      <c r="L32" s="89">
        <v>10</v>
      </c>
    </row>
    <row r="33" spans="2:12" ht="15" customHeight="1">
      <c r="B33" s="55">
        <v>12</v>
      </c>
      <c r="C33" s="39" t="s">
        <v>91</v>
      </c>
      <c r="D33" s="56" t="s">
        <v>12</v>
      </c>
      <c r="E33" s="82">
        <v>123</v>
      </c>
      <c r="F33" s="82">
        <v>102</v>
      </c>
      <c r="G33" s="82">
        <v>122</v>
      </c>
      <c r="H33" s="82">
        <v>128</v>
      </c>
      <c r="I33" s="83">
        <f t="shared" si="1"/>
        <v>475</v>
      </c>
      <c r="J33" s="82">
        <v>2</v>
      </c>
      <c r="K33" s="82">
        <v>5</v>
      </c>
      <c r="L33" s="89">
        <v>13</v>
      </c>
    </row>
    <row r="34" spans="2:12" ht="13.5">
      <c r="B34" s="55">
        <v>13</v>
      </c>
      <c r="C34" s="56" t="s">
        <v>98</v>
      </c>
      <c r="D34" s="56" t="s">
        <v>12</v>
      </c>
      <c r="E34" s="82">
        <v>106</v>
      </c>
      <c r="F34" s="82">
        <v>113</v>
      </c>
      <c r="G34" s="82">
        <v>127</v>
      </c>
      <c r="H34" s="82">
        <v>126</v>
      </c>
      <c r="I34" s="82">
        <f t="shared" si="1"/>
        <v>472</v>
      </c>
      <c r="J34" s="82">
        <v>3</v>
      </c>
      <c r="K34" s="82">
        <v>10</v>
      </c>
      <c r="L34" s="89">
        <v>27</v>
      </c>
    </row>
    <row r="35" spans="2:12" ht="13.5">
      <c r="B35" s="55">
        <v>14</v>
      </c>
      <c r="C35" s="32" t="s">
        <v>56</v>
      </c>
      <c r="D35" s="33" t="s">
        <v>47</v>
      </c>
      <c r="E35" s="103">
        <v>112</v>
      </c>
      <c r="F35" s="103">
        <v>132</v>
      </c>
      <c r="G35" s="103">
        <v>129</v>
      </c>
      <c r="H35" s="103">
        <v>88</v>
      </c>
      <c r="I35" s="107">
        <f t="shared" si="1"/>
        <v>461</v>
      </c>
      <c r="J35" s="103">
        <v>3</v>
      </c>
      <c r="K35" s="103">
        <v>2</v>
      </c>
      <c r="L35" s="104">
        <v>19</v>
      </c>
    </row>
    <row r="36" spans="2:12" ht="13.5">
      <c r="B36" s="55">
        <v>15</v>
      </c>
      <c r="C36" s="33" t="s">
        <v>63</v>
      </c>
      <c r="D36" s="33" t="s">
        <v>12</v>
      </c>
      <c r="E36" s="90">
        <v>97</v>
      </c>
      <c r="F36" s="90">
        <v>104</v>
      </c>
      <c r="G36" s="90">
        <v>128</v>
      </c>
      <c r="H36" s="90">
        <v>122</v>
      </c>
      <c r="I36" s="109">
        <f t="shared" si="1"/>
        <v>451</v>
      </c>
      <c r="J36" s="90">
        <v>4</v>
      </c>
      <c r="K36" s="90">
        <v>6</v>
      </c>
      <c r="L36" s="92">
        <v>20</v>
      </c>
    </row>
    <row r="37" spans="2:12" ht="13.5">
      <c r="B37" s="55">
        <v>16</v>
      </c>
      <c r="C37" s="56" t="s">
        <v>22</v>
      </c>
      <c r="D37" s="56" t="s">
        <v>12</v>
      </c>
      <c r="E37" s="82">
        <v>99</v>
      </c>
      <c r="F37" s="82">
        <v>94</v>
      </c>
      <c r="G37" s="82">
        <v>127</v>
      </c>
      <c r="H37" s="82">
        <v>116</v>
      </c>
      <c r="I37" s="82">
        <f t="shared" si="1"/>
        <v>436</v>
      </c>
      <c r="J37" s="82">
        <v>0</v>
      </c>
      <c r="K37" s="82">
        <v>3</v>
      </c>
      <c r="L37" s="89">
        <v>17</v>
      </c>
    </row>
    <row r="38" spans="2:12" ht="13.5">
      <c r="B38" s="55">
        <v>17</v>
      </c>
      <c r="C38" s="33" t="s">
        <v>100</v>
      </c>
      <c r="D38" s="33" t="s">
        <v>20</v>
      </c>
      <c r="E38" s="90">
        <v>94</v>
      </c>
      <c r="F38" s="90">
        <v>105</v>
      </c>
      <c r="G38" s="90">
        <v>75</v>
      </c>
      <c r="H38" s="90">
        <v>65</v>
      </c>
      <c r="I38" s="82">
        <f t="shared" si="1"/>
        <v>339</v>
      </c>
      <c r="J38" s="90">
        <v>1</v>
      </c>
      <c r="K38" s="90">
        <v>0</v>
      </c>
      <c r="L38" s="92">
        <v>28</v>
      </c>
    </row>
    <row r="39" spans="2:12" ht="13.5">
      <c r="B39" s="55">
        <v>18</v>
      </c>
      <c r="C39" s="33" t="s">
        <v>103</v>
      </c>
      <c r="D39" s="33" t="s">
        <v>12</v>
      </c>
      <c r="E39" s="90">
        <v>75</v>
      </c>
      <c r="F39" s="90">
        <v>92</v>
      </c>
      <c r="G39" s="90">
        <v>64</v>
      </c>
      <c r="H39" s="90">
        <v>100</v>
      </c>
      <c r="I39" s="82">
        <f t="shared" si="1"/>
        <v>331</v>
      </c>
      <c r="J39" s="90">
        <v>0</v>
      </c>
      <c r="K39" s="90">
        <v>1</v>
      </c>
      <c r="L39" s="92">
        <v>30</v>
      </c>
    </row>
    <row r="40" spans="2:12" ht="13.5">
      <c r="B40" s="55">
        <v>19</v>
      </c>
      <c r="C40" s="33" t="s">
        <v>104</v>
      </c>
      <c r="D40" s="33" t="s">
        <v>12</v>
      </c>
      <c r="E40" s="90">
        <v>62</v>
      </c>
      <c r="F40" s="90">
        <v>102</v>
      </c>
      <c r="G40" s="90">
        <v>51</v>
      </c>
      <c r="H40" s="90">
        <v>114</v>
      </c>
      <c r="I40" s="82">
        <f t="shared" si="1"/>
        <v>329</v>
      </c>
      <c r="J40" s="90">
        <v>0</v>
      </c>
      <c r="K40" s="90">
        <v>0</v>
      </c>
      <c r="L40" s="92">
        <v>46</v>
      </c>
    </row>
    <row r="41" spans="2:12" ht="14.25" thickBot="1">
      <c r="B41" s="55">
        <v>20</v>
      </c>
      <c r="C41" s="47" t="s">
        <v>45</v>
      </c>
      <c r="D41" s="37" t="s">
        <v>46</v>
      </c>
      <c r="E41" s="85">
        <v>51</v>
      </c>
      <c r="F41" s="85">
        <v>62</v>
      </c>
      <c r="G41" s="85">
        <v>115</v>
      </c>
      <c r="H41" s="85">
        <v>100</v>
      </c>
      <c r="I41" s="83">
        <f t="shared" si="1"/>
        <v>328</v>
      </c>
      <c r="J41" s="85">
        <v>0</v>
      </c>
      <c r="K41" s="85">
        <v>0</v>
      </c>
      <c r="L41" s="93">
        <v>52</v>
      </c>
    </row>
    <row r="42" spans="2:12" ht="18">
      <c r="B42" s="3"/>
      <c r="C42" s="5"/>
      <c r="D42" s="5"/>
      <c r="E42" s="7"/>
      <c r="F42" s="7"/>
      <c r="G42" s="7"/>
      <c r="H42" s="7"/>
      <c r="I42" s="12"/>
      <c r="J42" s="7"/>
      <c r="K42" s="7"/>
      <c r="L42" s="7"/>
    </row>
    <row r="43" spans="2:12" ht="15.75" customHeight="1">
      <c r="B43" s="4"/>
      <c r="C43" s="4" t="s">
        <v>18</v>
      </c>
      <c r="D43" s="4" t="s">
        <v>17</v>
      </c>
      <c r="E43" s="7"/>
      <c r="F43" s="7"/>
      <c r="G43" s="7"/>
      <c r="H43" s="7"/>
      <c r="I43" s="12"/>
      <c r="J43" s="7"/>
      <c r="K43" s="7"/>
      <c r="L43" s="7"/>
    </row>
    <row r="44" spans="2:12" ht="18" thickBot="1">
      <c r="B44" s="3"/>
      <c r="C44" s="3"/>
      <c r="D44" s="3"/>
      <c r="E44" s="7"/>
      <c r="F44" s="7"/>
      <c r="G44" s="7"/>
      <c r="H44" s="7"/>
      <c r="I44" s="12"/>
      <c r="J44" s="7"/>
      <c r="K44" s="7"/>
      <c r="L44" s="7"/>
    </row>
    <row r="45" spans="2:21" ht="14.25" thickBot="1">
      <c r="B45" s="23" t="s">
        <v>2</v>
      </c>
      <c r="C45" s="23" t="s">
        <v>3</v>
      </c>
      <c r="D45" s="23" t="s">
        <v>4</v>
      </c>
      <c r="E45" s="94" t="s">
        <v>5</v>
      </c>
      <c r="F45" s="94" t="s">
        <v>6</v>
      </c>
      <c r="G45" s="94" t="s">
        <v>7</v>
      </c>
      <c r="H45" s="95" t="s">
        <v>8</v>
      </c>
      <c r="I45" s="94" t="s">
        <v>9</v>
      </c>
      <c r="J45" s="94">
        <v>9</v>
      </c>
      <c r="K45" s="94">
        <v>8</v>
      </c>
      <c r="L45" s="94">
        <v>0</v>
      </c>
      <c r="M45" s="23" t="s">
        <v>5</v>
      </c>
      <c r="N45" s="23" t="s">
        <v>69</v>
      </c>
      <c r="O45" s="23" t="s">
        <v>70</v>
      </c>
      <c r="P45" s="23" t="s">
        <v>71</v>
      </c>
      <c r="Q45" s="23" t="s">
        <v>9</v>
      </c>
      <c r="R45" s="23">
        <v>9</v>
      </c>
      <c r="S45" s="23">
        <v>8</v>
      </c>
      <c r="T45" s="23">
        <v>0</v>
      </c>
      <c r="U45" s="23" t="s">
        <v>9</v>
      </c>
    </row>
    <row r="46" spans="2:21" ht="13.5">
      <c r="B46" s="111">
        <v>1</v>
      </c>
      <c r="C46" s="112" t="s">
        <v>37</v>
      </c>
      <c r="D46" s="113" t="s">
        <v>12</v>
      </c>
      <c r="E46" s="96">
        <v>180</v>
      </c>
      <c r="F46" s="96">
        <v>196</v>
      </c>
      <c r="G46" s="96">
        <v>163</v>
      </c>
      <c r="H46" s="97">
        <v>177</v>
      </c>
      <c r="I46" s="91">
        <f aca="true" t="shared" si="2" ref="I46:I55">H46+G46+F46+E46</f>
        <v>716</v>
      </c>
      <c r="J46" s="96">
        <v>11</v>
      </c>
      <c r="K46" s="96">
        <v>18</v>
      </c>
      <c r="L46" s="98">
        <v>0</v>
      </c>
      <c r="M46" s="73">
        <v>176</v>
      </c>
      <c r="N46" s="40">
        <v>178</v>
      </c>
      <c r="O46" s="40">
        <v>201</v>
      </c>
      <c r="P46" s="40">
        <v>193</v>
      </c>
      <c r="Q46" s="40">
        <f>M46+N46+O46+P46</f>
        <v>748</v>
      </c>
      <c r="R46" s="40">
        <v>17</v>
      </c>
      <c r="S46" s="41">
        <v>12</v>
      </c>
      <c r="T46" s="41">
        <v>0</v>
      </c>
      <c r="U46" s="43">
        <f>I46+Q46</f>
        <v>1464</v>
      </c>
    </row>
    <row r="47" spans="2:21" ht="15" customHeight="1">
      <c r="B47" s="114">
        <v>2</v>
      </c>
      <c r="C47" s="115" t="s">
        <v>95</v>
      </c>
      <c r="D47" s="116" t="s">
        <v>81</v>
      </c>
      <c r="E47" s="99">
        <v>179</v>
      </c>
      <c r="F47" s="99">
        <v>177</v>
      </c>
      <c r="G47" s="99">
        <v>180</v>
      </c>
      <c r="H47" s="99">
        <v>177</v>
      </c>
      <c r="I47" s="91">
        <f t="shared" si="2"/>
        <v>713</v>
      </c>
      <c r="J47" s="99">
        <v>13</v>
      </c>
      <c r="K47" s="99">
        <v>10</v>
      </c>
      <c r="L47" s="100">
        <v>0</v>
      </c>
      <c r="M47" s="74">
        <v>178</v>
      </c>
      <c r="N47" s="38">
        <v>188</v>
      </c>
      <c r="O47" s="38">
        <v>169</v>
      </c>
      <c r="P47" s="38">
        <v>166</v>
      </c>
      <c r="Q47" s="40">
        <f>M47+N47+O47+P47</f>
        <v>701</v>
      </c>
      <c r="R47" s="38">
        <v>14</v>
      </c>
      <c r="S47" s="39">
        <v>11</v>
      </c>
      <c r="T47" s="39">
        <v>0</v>
      </c>
      <c r="U47" s="43">
        <f>I47+Q47</f>
        <v>1414</v>
      </c>
    </row>
    <row r="48" spans="2:21" ht="15" customHeight="1">
      <c r="B48" s="114">
        <v>3</v>
      </c>
      <c r="C48" s="117" t="s">
        <v>93</v>
      </c>
      <c r="D48" s="113" t="s">
        <v>94</v>
      </c>
      <c r="E48" s="99">
        <v>175</v>
      </c>
      <c r="F48" s="99">
        <v>156</v>
      </c>
      <c r="G48" s="99">
        <v>178</v>
      </c>
      <c r="H48" s="99">
        <v>179</v>
      </c>
      <c r="I48" s="91">
        <f t="shared" si="2"/>
        <v>688</v>
      </c>
      <c r="J48" s="99">
        <v>7</v>
      </c>
      <c r="K48" s="99">
        <v>10</v>
      </c>
      <c r="L48" s="100">
        <v>0</v>
      </c>
      <c r="M48" s="75">
        <v>179</v>
      </c>
      <c r="N48" s="32">
        <v>188</v>
      </c>
      <c r="O48" s="32">
        <v>165</v>
      </c>
      <c r="P48" s="32">
        <v>181</v>
      </c>
      <c r="Q48" s="38">
        <f>M48+N48+O48+P48</f>
        <v>713</v>
      </c>
      <c r="R48" s="38">
        <v>7</v>
      </c>
      <c r="S48" s="39">
        <v>14</v>
      </c>
      <c r="T48" s="39">
        <v>0</v>
      </c>
      <c r="U48" s="45">
        <f>I48+Q48</f>
        <v>1401</v>
      </c>
    </row>
    <row r="49" spans="2:21" ht="14.25" thickBot="1">
      <c r="B49" s="114">
        <v>4</v>
      </c>
      <c r="C49" s="118" t="s">
        <v>61</v>
      </c>
      <c r="D49" s="119" t="s">
        <v>15</v>
      </c>
      <c r="E49" s="80">
        <v>146</v>
      </c>
      <c r="F49" s="80">
        <v>168</v>
      </c>
      <c r="G49" s="80">
        <v>176</v>
      </c>
      <c r="H49" s="80">
        <v>174</v>
      </c>
      <c r="I49" s="91">
        <f t="shared" si="2"/>
        <v>664</v>
      </c>
      <c r="J49" s="80">
        <v>8</v>
      </c>
      <c r="K49" s="80">
        <v>8</v>
      </c>
      <c r="L49" s="81">
        <v>0</v>
      </c>
      <c r="M49" s="76">
        <v>175</v>
      </c>
      <c r="N49" s="67">
        <v>154</v>
      </c>
      <c r="O49" s="67">
        <v>162</v>
      </c>
      <c r="P49" s="67">
        <v>169</v>
      </c>
      <c r="Q49" s="36">
        <f>M49+N49+O49+P49</f>
        <v>660</v>
      </c>
      <c r="R49" s="67">
        <v>5</v>
      </c>
      <c r="S49" s="67">
        <v>13</v>
      </c>
      <c r="T49" s="67">
        <v>0</v>
      </c>
      <c r="U49" s="48">
        <f>I49+Q49</f>
        <v>1324</v>
      </c>
    </row>
    <row r="50" spans="2:12" ht="13.5">
      <c r="B50" s="101">
        <v>5</v>
      </c>
      <c r="C50" s="38" t="s">
        <v>60</v>
      </c>
      <c r="D50" s="56" t="s">
        <v>49</v>
      </c>
      <c r="E50" s="83">
        <v>159</v>
      </c>
      <c r="F50" s="83">
        <v>169</v>
      </c>
      <c r="G50" s="83">
        <v>166</v>
      </c>
      <c r="H50" s="83">
        <v>165</v>
      </c>
      <c r="I50" s="107">
        <f t="shared" si="2"/>
        <v>659</v>
      </c>
      <c r="J50" s="110">
        <v>8</v>
      </c>
      <c r="K50" s="83">
        <v>13</v>
      </c>
      <c r="L50" s="84">
        <v>0</v>
      </c>
    </row>
    <row r="51" spans="2:12" ht="13.5">
      <c r="B51" s="101">
        <v>6</v>
      </c>
      <c r="C51" s="39" t="s">
        <v>23</v>
      </c>
      <c r="D51" s="56" t="s">
        <v>15</v>
      </c>
      <c r="E51" s="82">
        <v>154</v>
      </c>
      <c r="F51" s="82">
        <v>159</v>
      </c>
      <c r="G51" s="82">
        <v>163</v>
      </c>
      <c r="H51" s="82">
        <v>147</v>
      </c>
      <c r="I51" s="107">
        <f t="shared" si="2"/>
        <v>623</v>
      </c>
      <c r="J51" s="82">
        <v>7</v>
      </c>
      <c r="K51" s="82">
        <v>5</v>
      </c>
      <c r="L51" s="89">
        <v>1</v>
      </c>
    </row>
    <row r="52" spans="2:12" ht="13.5">
      <c r="B52" s="101">
        <v>7</v>
      </c>
      <c r="C52" s="38" t="s">
        <v>99</v>
      </c>
      <c r="D52" s="38" t="s">
        <v>15</v>
      </c>
      <c r="E52" s="83">
        <v>143</v>
      </c>
      <c r="F52" s="83">
        <v>145</v>
      </c>
      <c r="G52" s="83">
        <v>161</v>
      </c>
      <c r="H52" s="83">
        <v>157</v>
      </c>
      <c r="I52" s="107">
        <f t="shared" si="2"/>
        <v>606</v>
      </c>
      <c r="J52" s="83">
        <v>9</v>
      </c>
      <c r="K52" s="83">
        <v>9</v>
      </c>
      <c r="L52" s="84">
        <v>3</v>
      </c>
    </row>
    <row r="53" spans="2:12" ht="13.5">
      <c r="B53" s="102">
        <v>8</v>
      </c>
      <c r="C53" s="65" t="s">
        <v>92</v>
      </c>
      <c r="D53" s="63" t="s">
        <v>89</v>
      </c>
      <c r="E53" s="90">
        <v>152</v>
      </c>
      <c r="F53" s="90">
        <v>145</v>
      </c>
      <c r="G53" s="90">
        <v>146</v>
      </c>
      <c r="H53" s="90">
        <v>161</v>
      </c>
      <c r="I53" s="107">
        <f t="shared" si="2"/>
        <v>604</v>
      </c>
      <c r="J53" s="90">
        <v>5</v>
      </c>
      <c r="K53" s="90">
        <v>7</v>
      </c>
      <c r="L53" s="92">
        <v>2</v>
      </c>
    </row>
    <row r="54" spans="2:12" ht="13.5">
      <c r="B54" s="102">
        <v>9</v>
      </c>
      <c r="C54" s="65" t="s">
        <v>62</v>
      </c>
      <c r="D54" s="33" t="s">
        <v>47</v>
      </c>
      <c r="E54" s="90">
        <v>120</v>
      </c>
      <c r="F54" s="90">
        <v>145</v>
      </c>
      <c r="G54" s="90">
        <v>156</v>
      </c>
      <c r="H54" s="90">
        <v>147</v>
      </c>
      <c r="I54" s="107">
        <f t="shared" si="2"/>
        <v>568</v>
      </c>
      <c r="J54" s="90">
        <v>6</v>
      </c>
      <c r="K54" s="90">
        <v>7</v>
      </c>
      <c r="L54" s="92">
        <v>4</v>
      </c>
    </row>
    <row r="55" spans="2:12" ht="14.25" thickBot="1">
      <c r="B55" s="105">
        <v>10</v>
      </c>
      <c r="C55" s="36" t="s">
        <v>96</v>
      </c>
      <c r="D55" s="36" t="s">
        <v>38</v>
      </c>
      <c r="E55" s="106">
        <v>142</v>
      </c>
      <c r="F55" s="106">
        <v>133</v>
      </c>
      <c r="G55" s="106">
        <v>147</v>
      </c>
      <c r="H55" s="106">
        <v>119</v>
      </c>
      <c r="I55" s="107">
        <f t="shared" si="2"/>
        <v>541</v>
      </c>
      <c r="J55" s="106">
        <v>0</v>
      </c>
      <c r="K55" s="106">
        <v>8</v>
      </c>
      <c r="L55" s="108">
        <v>5</v>
      </c>
    </row>
    <row r="56" ht="15.75" customHeight="1"/>
    <row r="57" ht="13.5">
      <c r="F57" s="15" t="s">
        <v>26</v>
      </c>
    </row>
    <row r="58" spans="7:10" ht="13.5">
      <c r="G58" s="22"/>
      <c r="H58" s="22"/>
      <c r="I58" s="22"/>
      <c r="J58" s="9"/>
    </row>
    <row r="59" spans="6:10" ht="13.5">
      <c r="F59" s="15" t="s">
        <v>67</v>
      </c>
      <c r="H59" s="9"/>
      <c r="I59" s="9"/>
      <c r="J59" s="9"/>
    </row>
    <row r="60" spans="6:10" ht="13.5">
      <c r="F60" s="140"/>
      <c r="G60" s="140"/>
      <c r="H60" s="140"/>
      <c r="I60" s="140"/>
      <c r="J60" s="9"/>
    </row>
  </sheetData>
  <sheetProtection/>
  <autoFilter ref="B7:U17">
    <sortState ref="B8:U60">
      <sortCondition descending="1" sortBy="value" ref="U8:U60"/>
    </sortState>
  </autoFilter>
  <mergeCells count="3">
    <mergeCell ref="D1:L1"/>
    <mergeCell ref="F60:I60"/>
    <mergeCell ref="C3:L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</dc:creator>
  <cp:keywords/>
  <dc:description/>
  <cp:lastModifiedBy>Irena Curyło</cp:lastModifiedBy>
  <cp:lastPrinted>2023-08-19T12:57:38Z</cp:lastPrinted>
  <dcterms:created xsi:type="dcterms:W3CDTF">2013-08-28T13:03:07Z</dcterms:created>
  <dcterms:modified xsi:type="dcterms:W3CDTF">2023-08-21T07:44:37Z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