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dee56c0f40d633/Pulpit/LUBLIN 2022/"/>
    </mc:Choice>
  </mc:AlternateContent>
  <xr:revisionPtr revIDLastSave="612" documentId="8_{18FA9F0E-FDB5-49DB-9482-E50F928ED622}" xr6:coauthVersionLast="47" xr6:coauthVersionMax="47" xr10:uidLastSave="{B33B6BEC-434B-45DD-ABDB-DD5357B97271}"/>
  <bookViews>
    <workbookView xWindow="-103" yWindow="-103" windowWidth="16663" windowHeight="8743" firstSheet="1" activeTab="3" xr2:uid="{5048BC05-F00B-4A6D-8AB0-0C884C1603B2}"/>
  </bookViews>
  <sheets>
    <sheet name="B3 KOBIETY" sheetId="1" r:id="rId1"/>
    <sheet name="B2 MĘŻCZYŹNI" sheetId="5" r:id="rId2"/>
    <sheet name="B3 MĘŻCZYŹNI" sheetId="6" r:id="rId3"/>
    <sheet name="B2 KOBIETY" sheetId="2" r:id="rId4"/>
    <sheet name="B1 KOBIETY" sheetId="3" r:id="rId5"/>
    <sheet name="B1 MĘŻCZYŹNI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4" l="1"/>
  <c r="K9" i="4"/>
  <c r="J10" i="4"/>
  <c r="K10" i="4"/>
  <c r="K13" i="3"/>
  <c r="J13" i="3"/>
  <c r="J11" i="3"/>
  <c r="K12" i="4"/>
  <c r="J12" i="4"/>
  <c r="J15" i="3"/>
  <c r="J13" i="4"/>
  <c r="K13" i="4"/>
  <c r="K9" i="1"/>
  <c r="J13" i="1"/>
  <c r="J11" i="1"/>
  <c r="J10" i="1"/>
  <c r="J15" i="1"/>
  <c r="J12" i="1"/>
  <c r="J16" i="1"/>
  <c r="J14" i="1"/>
  <c r="J9" i="1"/>
  <c r="J11" i="4"/>
  <c r="K11" i="4"/>
  <c r="J25" i="5"/>
  <c r="K15" i="3"/>
  <c r="K14" i="3"/>
  <c r="K9" i="3"/>
  <c r="K12" i="3"/>
  <c r="K10" i="3"/>
  <c r="K16" i="3"/>
  <c r="K11" i="3"/>
  <c r="J14" i="3"/>
  <c r="J9" i="3"/>
  <c r="J12" i="3"/>
  <c r="J10" i="3"/>
  <c r="J16" i="3"/>
  <c r="K19" i="6"/>
  <c r="K16" i="2"/>
  <c r="K17" i="2"/>
  <c r="K14" i="2"/>
  <c r="K9" i="2"/>
  <c r="K12" i="2"/>
  <c r="K15" i="2"/>
  <c r="K11" i="2"/>
  <c r="K10" i="2"/>
  <c r="K18" i="2"/>
  <c r="J16" i="2"/>
  <c r="J17" i="2"/>
  <c r="J14" i="2"/>
  <c r="J9" i="2"/>
  <c r="J12" i="2"/>
  <c r="J15" i="2"/>
  <c r="J11" i="2"/>
  <c r="J10" i="2"/>
  <c r="J18" i="2"/>
  <c r="K13" i="2"/>
  <c r="J13" i="2"/>
  <c r="K11" i="6"/>
  <c r="K17" i="6"/>
  <c r="K9" i="6"/>
  <c r="K14" i="6"/>
  <c r="K15" i="6"/>
  <c r="K20" i="6"/>
  <c r="K18" i="6"/>
  <c r="K22" i="6"/>
  <c r="K16" i="6"/>
  <c r="K10" i="6"/>
  <c r="K13" i="6"/>
  <c r="K23" i="6"/>
  <c r="K21" i="6"/>
  <c r="J19" i="6"/>
  <c r="J11" i="6"/>
  <c r="J17" i="6"/>
  <c r="J9" i="6"/>
  <c r="J14" i="6"/>
  <c r="J15" i="6"/>
  <c r="J20" i="6"/>
  <c r="J18" i="6"/>
  <c r="J22" i="6"/>
  <c r="J16" i="6"/>
  <c r="J10" i="6"/>
  <c r="J13" i="6"/>
  <c r="J23" i="6"/>
  <c r="J21" i="6"/>
  <c r="K12" i="6"/>
  <c r="J12" i="6"/>
  <c r="K12" i="5"/>
  <c r="K18" i="5"/>
  <c r="K11" i="5"/>
  <c r="K10" i="5"/>
  <c r="K9" i="5"/>
  <c r="K20" i="5"/>
  <c r="K23" i="5"/>
  <c r="K17" i="5"/>
  <c r="K26" i="5"/>
  <c r="K19" i="5"/>
  <c r="K25" i="5"/>
  <c r="K21" i="5"/>
  <c r="K24" i="5"/>
  <c r="K16" i="5"/>
  <c r="K22" i="5"/>
  <c r="K14" i="5"/>
  <c r="K15" i="5"/>
  <c r="J12" i="5"/>
  <c r="J18" i="5"/>
  <c r="J11" i="5"/>
  <c r="J10" i="5"/>
  <c r="J9" i="5"/>
  <c r="J20" i="5"/>
  <c r="J23" i="5"/>
  <c r="J17" i="5"/>
  <c r="J26" i="5"/>
  <c r="J19" i="5"/>
  <c r="J21" i="5"/>
  <c r="J24" i="5"/>
  <c r="J16" i="5"/>
  <c r="J22" i="5"/>
  <c r="J14" i="5"/>
  <c r="J15" i="5"/>
  <c r="K13" i="5"/>
  <c r="J13" i="5"/>
  <c r="K11" i="1"/>
  <c r="K10" i="1"/>
  <c r="K15" i="1"/>
  <c r="K12" i="1"/>
  <c r="K16" i="1"/>
  <c r="K14" i="1"/>
  <c r="K13" i="1"/>
</calcChain>
</file>

<file path=xl/sharedStrings.xml><?xml version="1.0" encoding="utf-8"?>
<sst xmlns="http://schemas.openxmlformats.org/spreadsheetml/2006/main" count="313" uniqueCount="123">
  <si>
    <t>OGÓLNOPOLSKI TURNIEJ NIEWIDOMYCH I SŁABOWIDZĄCYCH W BOWLINGU</t>
  </si>
  <si>
    <t>LUBLIN 03 - 06.11.2022 r.</t>
  </si>
  <si>
    <t>B1 KOBIETY</t>
  </si>
  <si>
    <t>NAZWISKO IMIĘ</t>
  </si>
  <si>
    <t>KLUB</t>
  </si>
  <si>
    <t>GRA 1</t>
  </si>
  <si>
    <t>GRA 2</t>
  </si>
  <si>
    <t>GRA 3</t>
  </si>
  <si>
    <t>GRA 4</t>
  </si>
  <si>
    <t>GRA 5</t>
  </si>
  <si>
    <t>WYNIK</t>
  </si>
  <si>
    <t>ŚREDNIA</t>
  </si>
  <si>
    <t>LP.</t>
  </si>
  <si>
    <t>1.</t>
  </si>
  <si>
    <t>KUREK DOROTA</t>
  </si>
  <si>
    <t>IKAR LUBLIN</t>
  </si>
  <si>
    <t>2.</t>
  </si>
  <si>
    <t>MALINOWSKA ELZBIETA</t>
  </si>
  <si>
    <t>HETMAN LUBLIN</t>
  </si>
  <si>
    <t>3.</t>
  </si>
  <si>
    <t>SARNACKA ZOFIA</t>
  </si>
  <si>
    <t>WiM OLSZTYN</t>
  </si>
  <si>
    <t>4.</t>
  </si>
  <si>
    <t>WAWRZYNIAK ALEKSANDRA</t>
  </si>
  <si>
    <t>PIONEK WŁOCŁAWEK</t>
  </si>
  <si>
    <t>5.</t>
  </si>
  <si>
    <t>KOWALCZYK MAŁGORZATA</t>
  </si>
  <si>
    <t>6.</t>
  </si>
  <si>
    <t>KOZYRA ANNA</t>
  </si>
  <si>
    <t>7.</t>
  </si>
  <si>
    <t>WIECHOWSKA BOŻENA</t>
  </si>
  <si>
    <t>8.</t>
  </si>
  <si>
    <t>SAWINIEC EMILIA</t>
  </si>
  <si>
    <t>B3 KOBIETY</t>
  </si>
  <si>
    <t>B2 KOBIETY</t>
  </si>
  <si>
    <t>PALAMAR MAGDALENA</t>
  </si>
  <si>
    <t>MORENA IŁAWA</t>
  </si>
  <si>
    <t>MARZEC WIESŁAWA</t>
  </si>
  <si>
    <t>PODKARPACIE PRZEMYŚL</t>
  </si>
  <si>
    <t>OCIESAŁA JANINA</t>
  </si>
  <si>
    <t>PIONEK BIELSKO BIAŁA</t>
  </si>
  <si>
    <t>MAJEWSKA KATARZYNA</t>
  </si>
  <si>
    <t>SOCHA RENATA</t>
  </si>
  <si>
    <t>SZLACHTOWSKA EWA</t>
  </si>
  <si>
    <t>POGÓRZE TARNÓW</t>
  </si>
  <si>
    <t>ODULIŃSKA DANUTA</t>
  </si>
  <si>
    <t>9.</t>
  </si>
  <si>
    <t>ROGACKA JADWIGA</t>
  </si>
  <si>
    <t>10.</t>
  </si>
  <si>
    <t>STRELCZUK MAŁGORZATA</t>
  </si>
  <si>
    <t>ZRYW SŁUPSK</t>
  </si>
  <si>
    <t>SZYPUŁA BARBARA</t>
  </si>
  <si>
    <t>KOMAR PIEKARY ŚL.</t>
  </si>
  <si>
    <t>WALKOWIAK SALOMEA</t>
  </si>
  <si>
    <t>KAMIŃSKA GRAŻYNA</t>
  </si>
  <si>
    <t>SIPIORA ALEKSANDRA</t>
  </si>
  <si>
    <t>RZEPA KAROLINA</t>
  </si>
  <si>
    <t>ŁUCZNICZKA BYDGOSZCZ</t>
  </si>
  <si>
    <t>ŚWIĄTEK KATARZYNA</t>
  </si>
  <si>
    <t>RATAJ MAGDALENA</t>
  </si>
  <si>
    <t>MAZOWIECKA MAŁGORZATA</t>
  </si>
  <si>
    <t>B1 MĘŻCZYŹNI</t>
  </si>
  <si>
    <t>PODPORA MARIUSZ</t>
  </si>
  <si>
    <t>SYRENKA WARSZAWA</t>
  </si>
  <si>
    <t>KOZIEJ ZDZISŁAW</t>
  </si>
  <si>
    <t>TARKOWSKI KRZYSZTOF</t>
  </si>
  <si>
    <t>KOSTRZEWSKI FRANCISZEK</t>
  </si>
  <si>
    <t>OSOWSKI PIOTR</t>
  </si>
  <si>
    <t>B2 MĘŻCZYŹNI</t>
  </si>
  <si>
    <t>MATUSZEK ZBIGNIEW</t>
  </si>
  <si>
    <t>PASZYNA KRZYSZTOF</t>
  </si>
  <si>
    <t>PRZYGODZIŃSKI JAROSŁAW</t>
  </si>
  <si>
    <t>ODULINSKI STANISŁAW</t>
  </si>
  <si>
    <t>KONTRYMOWICZ MIECZYSŁAW</t>
  </si>
  <si>
    <t>STOPIERZYNSKI STANISŁAW</t>
  </si>
  <si>
    <t>BETKA MAREK</t>
  </si>
  <si>
    <t>FIUTA ŁUKASZ</t>
  </si>
  <si>
    <t>ZGRZEBSKI IRENEUSZ</t>
  </si>
  <si>
    <t>ZGORZAŁEK TADEUSZ</t>
  </si>
  <si>
    <t>11.</t>
  </si>
  <si>
    <t>JEMIELNIAK MIROSŁAW</t>
  </si>
  <si>
    <t>12.</t>
  </si>
  <si>
    <t>GROSZKOWSKI HENRYK</t>
  </si>
  <si>
    <t>13.</t>
  </si>
  <si>
    <t>SZCZĘSNY STANISŁAW</t>
  </si>
  <si>
    <t>14.</t>
  </si>
  <si>
    <t>OLBRYŚ KAROL</t>
  </si>
  <si>
    <t>15.</t>
  </si>
  <si>
    <t>MIRECKI DARIUSZ</t>
  </si>
  <si>
    <t>CROSS RADOM</t>
  </si>
  <si>
    <t>16.</t>
  </si>
  <si>
    <t>KOZYRA HENRYK</t>
  </si>
  <si>
    <t>17.</t>
  </si>
  <si>
    <t>KOZYRA MARIUSZ</t>
  </si>
  <si>
    <t>18.</t>
  </si>
  <si>
    <t>WOJCIECHOWSKI PAWEŁ</t>
  </si>
  <si>
    <t>B3 MĘŻCZYŹNI</t>
  </si>
  <si>
    <t>STANKIEWICZ IRENEUSZ</t>
  </si>
  <si>
    <t>PROKOPIUK ZBIGNIEW</t>
  </si>
  <si>
    <t>KANIKUŁA GRZEGORZ</t>
  </si>
  <si>
    <t>PIERZCHAŁA MARIAN</t>
  </si>
  <si>
    <t>DYBINSKI CEZARY</t>
  </si>
  <si>
    <t>HUSZCZA KRZYSZTOF</t>
  </si>
  <si>
    <t>JAĆWING SUWAŁKI</t>
  </si>
  <si>
    <t>SZYMAŃSKI WŁADYSŁAW</t>
  </si>
  <si>
    <t>OMEGA ŁÓDŹ</t>
  </si>
  <si>
    <t>WALCZAK ZBIGNIEW</t>
  </si>
  <si>
    <t>GRĘZAK MARIAN</t>
  </si>
  <si>
    <t>DUBICKI JÓZEF</t>
  </si>
  <si>
    <t>NOGAJ JACEK</t>
  </si>
  <si>
    <t>STRZELECKI ZBIGNIEW</t>
  </si>
  <si>
    <t>LONC PAWEŁ</t>
  </si>
  <si>
    <t>ZIELIŃSKI JAN</t>
  </si>
  <si>
    <t>CHABERSKO RAFAŁ</t>
  </si>
  <si>
    <t>GRA 6</t>
  </si>
  <si>
    <t>WILK RENATA</t>
  </si>
  <si>
    <t>SĘDZIA GŁÓWNY</t>
  </si>
  <si>
    <t>IRENA CURYŁO</t>
  </si>
  <si>
    <t>ORGANIZATOR</t>
  </si>
  <si>
    <t>STOWARZTSZENIE CROSS</t>
  </si>
  <si>
    <t>WSPÓŁORGANIZATOR</t>
  </si>
  <si>
    <t>KLUB SPORTOWY HETMAN</t>
  </si>
  <si>
    <t>KONTUZJA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</si>
</sst>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0" fontId="7" fillId="0" borderId="0" xfId="0" applyFont="1"/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9B1D1-804F-4840-BD4E-B89A37C029AD}">
  <dimension ref="A2:K23"/>
  <sheetViews>
    <sheetView topLeftCell="A15" workbookViewId="0">
      <selection activeCell="G19" sqref="G19:H21"/>
    </sheetView>
  </sheetViews>
  <sheetFormatPr defaultRowHeight="18" x14ac:dyDescent="0.45"/>
  <cols>
    <col min="1" max="1" width="4" style="1" customWidth="1"/>
    <col min="2" max="2" width="36.4609375" style="1" customWidth="1"/>
    <col min="3" max="3" width="27.3828125" style="1" customWidth="1"/>
    <col min="4" max="4" width="7.61328125" style="1" customWidth="1"/>
    <col min="5" max="5" width="8.07421875" style="1" customWidth="1"/>
    <col min="6" max="6" width="7.921875" style="1" customWidth="1"/>
    <col min="7" max="7" width="7.84375" style="1" customWidth="1"/>
    <col min="8" max="8" width="8" style="1" customWidth="1"/>
    <col min="9" max="9" width="8.07421875" style="1" customWidth="1"/>
    <col min="10" max="10" width="9.921875" style="1" customWidth="1"/>
    <col min="11" max="11" width="11" style="1" bestFit="1" customWidth="1"/>
    <col min="12" max="16384" width="9.23046875" style="1"/>
  </cols>
  <sheetData>
    <row r="2" spans="1:11" ht="19.75" x14ac:dyDescent="0.4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1" ht="19.75" x14ac:dyDescent="0.4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</row>
    <row r="6" spans="1:11" x14ac:dyDescent="0.4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45">
      <c r="A8" s="6" t="s">
        <v>12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114</v>
      </c>
      <c r="J8" s="6" t="s">
        <v>10</v>
      </c>
      <c r="K8" s="6" t="s">
        <v>11</v>
      </c>
    </row>
    <row r="9" spans="1:11" x14ac:dyDescent="0.45">
      <c r="A9" s="7" t="s">
        <v>13</v>
      </c>
      <c r="B9" s="7" t="s">
        <v>14</v>
      </c>
      <c r="C9" s="7" t="s">
        <v>15</v>
      </c>
      <c r="D9" s="7">
        <v>175</v>
      </c>
      <c r="E9" s="7">
        <v>162</v>
      </c>
      <c r="F9" s="7">
        <v>179</v>
      </c>
      <c r="G9" s="7">
        <v>168</v>
      </c>
      <c r="H9" s="7">
        <v>179</v>
      </c>
      <c r="I9" s="7">
        <v>166</v>
      </c>
      <c r="J9" s="7">
        <f t="shared" ref="J9:J16" si="0">SUM(D9:I9)</f>
        <v>1029</v>
      </c>
      <c r="K9" s="7">
        <f t="shared" ref="K9:K16" si="1">AVERAGE(D9:I9)</f>
        <v>171.5</v>
      </c>
    </row>
    <row r="10" spans="1:11" x14ac:dyDescent="0.45">
      <c r="A10" s="7" t="s">
        <v>16</v>
      </c>
      <c r="B10" s="7" t="s">
        <v>20</v>
      </c>
      <c r="C10" s="7" t="s">
        <v>21</v>
      </c>
      <c r="D10" s="7">
        <v>155</v>
      </c>
      <c r="E10" s="7">
        <v>177</v>
      </c>
      <c r="F10" s="7">
        <v>132</v>
      </c>
      <c r="G10" s="7">
        <v>133</v>
      </c>
      <c r="H10" s="7">
        <v>158</v>
      </c>
      <c r="I10" s="7">
        <v>182</v>
      </c>
      <c r="J10" s="7">
        <f t="shared" si="0"/>
        <v>937</v>
      </c>
      <c r="K10" s="7">
        <f t="shared" si="1"/>
        <v>156.16666666666666</v>
      </c>
    </row>
    <row r="11" spans="1:11" x14ac:dyDescent="0.45">
      <c r="A11" s="7" t="s">
        <v>19</v>
      </c>
      <c r="B11" s="7" t="s">
        <v>17</v>
      </c>
      <c r="C11" s="7" t="s">
        <v>18</v>
      </c>
      <c r="D11" s="7">
        <v>120</v>
      </c>
      <c r="E11" s="7">
        <v>112</v>
      </c>
      <c r="F11" s="7">
        <v>158</v>
      </c>
      <c r="G11" s="7">
        <v>137</v>
      </c>
      <c r="H11" s="7">
        <v>137</v>
      </c>
      <c r="I11" s="7">
        <v>160</v>
      </c>
      <c r="J11" s="7">
        <f t="shared" si="0"/>
        <v>824</v>
      </c>
      <c r="K11" s="7">
        <f t="shared" si="1"/>
        <v>137.33333333333334</v>
      </c>
    </row>
    <row r="12" spans="1:11" x14ac:dyDescent="0.45">
      <c r="A12" s="7" t="s">
        <v>22</v>
      </c>
      <c r="B12" s="7" t="s">
        <v>26</v>
      </c>
      <c r="C12" s="7" t="s">
        <v>15</v>
      </c>
      <c r="D12" s="7">
        <v>94</v>
      </c>
      <c r="E12" s="7">
        <v>166</v>
      </c>
      <c r="F12" s="7">
        <v>120</v>
      </c>
      <c r="G12" s="7">
        <v>138</v>
      </c>
      <c r="H12" s="7">
        <v>149</v>
      </c>
      <c r="I12" s="7">
        <v>148</v>
      </c>
      <c r="J12" s="7">
        <f t="shared" si="0"/>
        <v>815</v>
      </c>
      <c r="K12" s="7">
        <f t="shared" si="1"/>
        <v>135.83333333333334</v>
      </c>
    </row>
    <row r="13" spans="1:11" x14ac:dyDescent="0.45">
      <c r="A13" s="7" t="s">
        <v>25</v>
      </c>
      <c r="B13" s="7" t="s">
        <v>32</v>
      </c>
      <c r="C13" s="7" t="s">
        <v>18</v>
      </c>
      <c r="D13" s="7">
        <v>115</v>
      </c>
      <c r="E13" s="7">
        <v>106</v>
      </c>
      <c r="F13" s="7">
        <v>135</v>
      </c>
      <c r="G13" s="7">
        <v>136</v>
      </c>
      <c r="H13" s="7">
        <v>123</v>
      </c>
      <c r="I13" s="7">
        <v>140</v>
      </c>
      <c r="J13" s="7">
        <f t="shared" si="0"/>
        <v>755</v>
      </c>
      <c r="K13" s="7">
        <f t="shared" si="1"/>
        <v>125.83333333333333</v>
      </c>
    </row>
    <row r="14" spans="1:11" x14ac:dyDescent="0.45">
      <c r="A14" s="7" t="s">
        <v>27</v>
      </c>
      <c r="B14" s="7" t="s">
        <v>30</v>
      </c>
      <c r="C14" s="7" t="s">
        <v>36</v>
      </c>
      <c r="D14" s="7">
        <v>121</v>
      </c>
      <c r="E14" s="7">
        <v>106</v>
      </c>
      <c r="F14" s="7">
        <v>107</v>
      </c>
      <c r="G14" s="7">
        <v>105</v>
      </c>
      <c r="H14" s="7">
        <v>121</v>
      </c>
      <c r="I14" s="7">
        <v>145</v>
      </c>
      <c r="J14" s="7">
        <f t="shared" si="0"/>
        <v>705</v>
      </c>
      <c r="K14" s="7">
        <f t="shared" si="1"/>
        <v>117.5</v>
      </c>
    </row>
    <row r="15" spans="1:11" x14ac:dyDescent="0.45">
      <c r="A15" s="7" t="s">
        <v>29</v>
      </c>
      <c r="B15" s="7" t="s">
        <v>23</v>
      </c>
      <c r="C15" s="7" t="s">
        <v>24</v>
      </c>
      <c r="D15" s="7">
        <v>90</v>
      </c>
      <c r="E15" s="7">
        <v>116</v>
      </c>
      <c r="F15" s="7">
        <v>133</v>
      </c>
      <c r="G15" s="7">
        <v>147</v>
      </c>
      <c r="H15" s="7">
        <v>111</v>
      </c>
      <c r="I15" s="7">
        <v>101</v>
      </c>
      <c r="J15" s="7">
        <f t="shared" si="0"/>
        <v>698</v>
      </c>
      <c r="K15" s="7">
        <f t="shared" si="1"/>
        <v>116.33333333333333</v>
      </c>
    </row>
    <row r="16" spans="1:11" x14ac:dyDescent="0.45">
      <c r="A16" s="7" t="s">
        <v>31</v>
      </c>
      <c r="B16" s="7" t="s">
        <v>28</v>
      </c>
      <c r="C16" s="7" t="s">
        <v>15</v>
      </c>
      <c r="D16" s="7">
        <v>102</v>
      </c>
      <c r="E16" s="7">
        <v>78</v>
      </c>
      <c r="F16" s="7">
        <v>89</v>
      </c>
      <c r="G16" s="7">
        <v>70</v>
      </c>
      <c r="H16" s="7">
        <v>67</v>
      </c>
      <c r="I16" s="7">
        <v>56</v>
      </c>
      <c r="J16" s="7">
        <f t="shared" si="0"/>
        <v>462</v>
      </c>
      <c r="K16" s="7">
        <f t="shared" si="1"/>
        <v>77</v>
      </c>
    </row>
    <row r="17" spans="1:11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4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45">
      <c r="A19" s="5"/>
      <c r="B19" s="10" t="s">
        <v>118</v>
      </c>
      <c r="C19" s="5"/>
      <c r="D19" s="5"/>
      <c r="E19" s="5"/>
      <c r="F19" s="5"/>
      <c r="G19" s="10" t="s">
        <v>116</v>
      </c>
      <c r="H19" s="10"/>
      <c r="I19" s="10"/>
      <c r="J19" s="5"/>
      <c r="K19" s="5"/>
    </row>
    <row r="20" spans="1:11" x14ac:dyDescent="0.45">
      <c r="A20" s="5"/>
      <c r="B20" s="10" t="s">
        <v>119</v>
      </c>
      <c r="C20" s="5"/>
      <c r="D20" s="5"/>
      <c r="E20" s="5"/>
      <c r="F20" s="5"/>
      <c r="G20" s="10"/>
      <c r="H20" s="10"/>
      <c r="I20" s="10"/>
      <c r="J20" s="5"/>
      <c r="K20" s="5"/>
    </row>
    <row r="21" spans="1:11" x14ac:dyDescent="0.45">
      <c r="A21" s="5"/>
      <c r="B21" s="10"/>
      <c r="C21" s="5"/>
      <c r="D21" s="5"/>
      <c r="E21" s="5"/>
      <c r="F21" s="5"/>
      <c r="G21" s="10" t="s">
        <v>117</v>
      </c>
      <c r="H21" s="10"/>
      <c r="I21" s="10"/>
      <c r="J21" s="5"/>
      <c r="K21" s="5"/>
    </row>
    <row r="22" spans="1:11" x14ac:dyDescent="0.45">
      <c r="A22" s="5"/>
      <c r="B22" s="10" t="s">
        <v>120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45">
      <c r="A23" s="5"/>
      <c r="B23" s="10" t="s">
        <v>121</v>
      </c>
      <c r="C23" s="5"/>
      <c r="D23" s="5"/>
      <c r="E23" s="5"/>
      <c r="F23" s="5"/>
      <c r="G23" s="5"/>
      <c r="H23" s="5"/>
      <c r="I23" s="5"/>
      <c r="J23" s="5"/>
      <c r="K23" s="5"/>
    </row>
  </sheetData>
  <sortState xmlns:xlrd2="http://schemas.microsoft.com/office/spreadsheetml/2017/richdata2" ref="A9:K16">
    <sortCondition descending="1" ref="J9:J16"/>
  </sortState>
  <mergeCells count="1">
    <mergeCell ref="B3:K3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5D3DF-A418-4C83-A9BA-C7536D9AA879}">
  <dimension ref="A1:L42"/>
  <sheetViews>
    <sheetView topLeftCell="A25" zoomScaleNormal="100" workbookViewId="0">
      <selection activeCell="C35" sqref="C35"/>
    </sheetView>
  </sheetViews>
  <sheetFormatPr defaultRowHeight="14.6" x14ac:dyDescent="0.4"/>
  <cols>
    <col min="1" max="1" width="3.921875" customWidth="1"/>
    <col min="2" max="2" width="36" customWidth="1"/>
    <col min="3" max="3" width="29" customWidth="1"/>
    <col min="4" max="4" width="7.07421875" customWidth="1"/>
    <col min="5" max="5" width="7.53515625" customWidth="1"/>
    <col min="6" max="6" width="7.3046875" customWidth="1"/>
    <col min="7" max="7" width="7.61328125" customWidth="1"/>
    <col min="8" max="8" width="7.4609375" customWidth="1"/>
    <col min="9" max="9" width="7.53515625" customWidth="1"/>
    <col min="10" max="10" width="9" customWidth="1"/>
    <col min="11" max="11" width="10.69140625" customWidth="1"/>
  </cols>
  <sheetData>
    <row r="1" spans="1:12" ht="18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75" x14ac:dyDescent="0.4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2" ht="19.75" x14ac:dyDescent="0.45">
      <c r="A3" s="1"/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</row>
    <row r="4" spans="1:12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75" x14ac:dyDescent="0.4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8"/>
    </row>
    <row r="7" spans="1:12" ht="16.75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8"/>
    </row>
    <row r="8" spans="1:12" ht="16.3" x14ac:dyDescent="0.4">
      <c r="A8" s="6" t="s">
        <v>12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114</v>
      </c>
      <c r="J8" s="6" t="s">
        <v>10</v>
      </c>
      <c r="K8" s="6" t="s">
        <v>11</v>
      </c>
      <c r="L8" s="5"/>
    </row>
    <row r="9" spans="1:12" ht="16.75" x14ac:dyDescent="0.45">
      <c r="A9" s="7" t="s">
        <v>13</v>
      </c>
      <c r="B9" s="7" t="s">
        <v>74</v>
      </c>
      <c r="C9" s="7" t="s">
        <v>21</v>
      </c>
      <c r="D9" s="7">
        <v>169</v>
      </c>
      <c r="E9" s="7">
        <v>225</v>
      </c>
      <c r="F9" s="7">
        <v>171</v>
      </c>
      <c r="G9" s="7">
        <v>157</v>
      </c>
      <c r="H9" s="7">
        <v>224</v>
      </c>
      <c r="I9" s="7">
        <v>279</v>
      </c>
      <c r="J9" s="7">
        <f t="shared" ref="J9:J26" si="0">SUM(D9:I9)</f>
        <v>1225</v>
      </c>
      <c r="K9" s="7">
        <f t="shared" ref="K9:K26" si="1">AVERAGE(D9:I9)</f>
        <v>204.16666666666666</v>
      </c>
      <c r="L9" s="8"/>
    </row>
    <row r="10" spans="1:12" ht="16.75" x14ac:dyDescent="0.45">
      <c r="A10" s="7" t="s">
        <v>16</v>
      </c>
      <c r="B10" s="7" t="s">
        <v>73</v>
      </c>
      <c r="C10" s="7" t="s">
        <v>21</v>
      </c>
      <c r="D10" s="7">
        <v>195</v>
      </c>
      <c r="E10" s="7">
        <v>189</v>
      </c>
      <c r="F10" s="7">
        <v>170</v>
      </c>
      <c r="G10" s="7">
        <v>160</v>
      </c>
      <c r="H10" s="7">
        <v>173</v>
      </c>
      <c r="I10" s="7">
        <v>204</v>
      </c>
      <c r="J10" s="7">
        <f t="shared" si="0"/>
        <v>1091</v>
      </c>
      <c r="K10" s="7">
        <f t="shared" si="1"/>
        <v>181.83333333333334</v>
      </c>
      <c r="L10" s="8"/>
    </row>
    <row r="11" spans="1:12" ht="16.75" x14ac:dyDescent="0.45">
      <c r="A11" s="7" t="s">
        <v>19</v>
      </c>
      <c r="B11" s="7" t="s">
        <v>72</v>
      </c>
      <c r="C11" s="7" t="s">
        <v>36</v>
      </c>
      <c r="D11" s="7">
        <v>164</v>
      </c>
      <c r="E11" s="7">
        <v>160</v>
      </c>
      <c r="F11" s="7">
        <v>201</v>
      </c>
      <c r="G11" s="7">
        <v>150</v>
      </c>
      <c r="H11" s="7">
        <v>157</v>
      </c>
      <c r="I11" s="7">
        <v>185</v>
      </c>
      <c r="J11" s="7">
        <f t="shared" si="0"/>
        <v>1017</v>
      </c>
      <c r="K11" s="7">
        <f t="shared" si="1"/>
        <v>169.5</v>
      </c>
      <c r="L11" s="8"/>
    </row>
    <row r="12" spans="1:12" ht="16.75" x14ac:dyDescent="0.45">
      <c r="A12" s="7" t="s">
        <v>22</v>
      </c>
      <c r="B12" s="7" t="s">
        <v>70</v>
      </c>
      <c r="C12" s="7" t="s">
        <v>38</v>
      </c>
      <c r="D12" s="7">
        <v>135</v>
      </c>
      <c r="E12" s="7">
        <v>152</v>
      </c>
      <c r="F12" s="7">
        <v>136</v>
      </c>
      <c r="G12" s="7">
        <v>139</v>
      </c>
      <c r="H12" s="7">
        <v>183</v>
      </c>
      <c r="I12" s="7">
        <v>184</v>
      </c>
      <c r="J12" s="7">
        <f t="shared" si="0"/>
        <v>929</v>
      </c>
      <c r="K12" s="7">
        <f t="shared" si="1"/>
        <v>154.83333333333334</v>
      </c>
      <c r="L12" s="8"/>
    </row>
    <row r="13" spans="1:12" ht="16.75" x14ac:dyDescent="0.45">
      <c r="A13" s="7" t="s">
        <v>25</v>
      </c>
      <c r="B13" s="7" t="s">
        <v>69</v>
      </c>
      <c r="C13" s="7" t="s">
        <v>38</v>
      </c>
      <c r="D13" s="7">
        <v>135</v>
      </c>
      <c r="E13" s="7">
        <v>145</v>
      </c>
      <c r="F13" s="7">
        <v>153</v>
      </c>
      <c r="G13" s="7">
        <v>121</v>
      </c>
      <c r="H13" s="7">
        <v>190</v>
      </c>
      <c r="I13" s="7">
        <v>156</v>
      </c>
      <c r="J13" s="7">
        <f t="shared" si="0"/>
        <v>900</v>
      </c>
      <c r="K13" s="7">
        <f t="shared" si="1"/>
        <v>150</v>
      </c>
      <c r="L13" s="8"/>
    </row>
    <row r="14" spans="1:12" ht="16.75" x14ac:dyDescent="0.45">
      <c r="A14" s="7" t="s">
        <v>27</v>
      </c>
      <c r="B14" s="7" t="s">
        <v>93</v>
      </c>
      <c r="C14" s="7" t="s">
        <v>18</v>
      </c>
      <c r="D14" s="9">
        <v>131</v>
      </c>
      <c r="E14" s="9">
        <v>171</v>
      </c>
      <c r="F14" s="9">
        <v>157</v>
      </c>
      <c r="G14" s="9">
        <v>132</v>
      </c>
      <c r="H14" s="9">
        <v>117</v>
      </c>
      <c r="I14" s="9">
        <v>140</v>
      </c>
      <c r="J14" s="7">
        <f t="shared" si="0"/>
        <v>848</v>
      </c>
      <c r="K14" s="7">
        <f t="shared" si="1"/>
        <v>141.33333333333334</v>
      </c>
      <c r="L14" s="8"/>
    </row>
    <row r="15" spans="1:12" ht="16.75" x14ac:dyDescent="0.45">
      <c r="A15" s="7" t="s">
        <v>29</v>
      </c>
      <c r="B15" s="7" t="s">
        <v>95</v>
      </c>
      <c r="C15" s="7" t="s">
        <v>18</v>
      </c>
      <c r="D15" s="9">
        <v>121</v>
      </c>
      <c r="E15" s="9">
        <v>134</v>
      </c>
      <c r="F15" s="9">
        <v>169</v>
      </c>
      <c r="G15" s="9">
        <v>125</v>
      </c>
      <c r="H15" s="9">
        <v>129</v>
      </c>
      <c r="I15" s="9">
        <v>139</v>
      </c>
      <c r="J15" s="7">
        <f t="shared" si="0"/>
        <v>817</v>
      </c>
      <c r="K15" s="7">
        <f t="shared" si="1"/>
        <v>136.16666666666666</v>
      </c>
      <c r="L15" s="8"/>
    </row>
    <row r="16" spans="1:12" ht="16.75" x14ac:dyDescent="0.45">
      <c r="A16" s="7" t="s">
        <v>31</v>
      </c>
      <c r="B16" s="7" t="s">
        <v>88</v>
      </c>
      <c r="C16" s="7" t="s">
        <v>89</v>
      </c>
      <c r="D16" s="7">
        <v>136</v>
      </c>
      <c r="E16" s="7">
        <v>124</v>
      </c>
      <c r="F16" s="7">
        <v>117</v>
      </c>
      <c r="G16" s="7">
        <v>148</v>
      </c>
      <c r="H16" s="7">
        <v>112</v>
      </c>
      <c r="I16" s="7">
        <v>155</v>
      </c>
      <c r="J16" s="7">
        <f t="shared" si="0"/>
        <v>792</v>
      </c>
      <c r="K16" s="7">
        <f t="shared" si="1"/>
        <v>132</v>
      </c>
      <c r="L16" s="8"/>
    </row>
    <row r="17" spans="1:12" ht="16.75" x14ac:dyDescent="0.45">
      <c r="A17" s="7" t="s">
        <v>46</v>
      </c>
      <c r="B17" s="7" t="s">
        <v>77</v>
      </c>
      <c r="C17" s="7" t="s">
        <v>18</v>
      </c>
      <c r="D17" s="7">
        <v>118</v>
      </c>
      <c r="E17" s="7">
        <v>112</v>
      </c>
      <c r="F17" s="7">
        <v>142</v>
      </c>
      <c r="G17" s="7">
        <v>149</v>
      </c>
      <c r="H17" s="7">
        <v>132</v>
      </c>
      <c r="I17" s="7">
        <v>114</v>
      </c>
      <c r="J17" s="7">
        <f t="shared" si="0"/>
        <v>767</v>
      </c>
      <c r="K17" s="7">
        <f t="shared" si="1"/>
        <v>127.83333333333333</v>
      </c>
      <c r="L17" s="8"/>
    </row>
    <row r="18" spans="1:12" ht="16.75" x14ac:dyDescent="0.45">
      <c r="A18" s="7" t="s">
        <v>48</v>
      </c>
      <c r="B18" s="7" t="s">
        <v>71</v>
      </c>
      <c r="C18" s="7" t="s">
        <v>24</v>
      </c>
      <c r="D18" s="7">
        <v>108</v>
      </c>
      <c r="E18" s="7">
        <v>128</v>
      </c>
      <c r="F18" s="7">
        <v>117</v>
      </c>
      <c r="G18" s="7">
        <v>139</v>
      </c>
      <c r="H18" s="7">
        <v>135</v>
      </c>
      <c r="I18" s="7">
        <v>139</v>
      </c>
      <c r="J18" s="7">
        <f t="shared" si="0"/>
        <v>766</v>
      </c>
      <c r="K18" s="7">
        <f t="shared" si="1"/>
        <v>127.66666666666667</v>
      </c>
      <c r="L18" s="8"/>
    </row>
    <row r="19" spans="1:12" ht="16.75" x14ac:dyDescent="0.45">
      <c r="A19" s="7" t="s">
        <v>79</v>
      </c>
      <c r="B19" s="7" t="s">
        <v>80</v>
      </c>
      <c r="C19" s="7" t="s">
        <v>15</v>
      </c>
      <c r="D19" s="7">
        <v>127</v>
      </c>
      <c r="E19" s="7">
        <v>144</v>
      </c>
      <c r="F19" s="7">
        <v>136</v>
      </c>
      <c r="G19" s="7">
        <v>120</v>
      </c>
      <c r="H19" s="7">
        <v>104</v>
      </c>
      <c r="I19" s="7">
        <v>130</v>
      </c>
      <c r="J19" s="7">
        <f t="shared" si="0"/>
        <v>761</v>
      </c>
      <c r="K19" s="7">
        <f t="shared" si="1"/>
        <v>126.83333333333333</v>
      </c>
      <c r="L19" s="8"/>
    </row>
    <row r="20" spans="1:12" ht="16.75" x14ac:dyDescent="0.45">
      <c r="A20" s="7" t="s">
        <v>81</v>
      </c>
      <c r="B20" s="7" t="s">
        <v>75</v>
      </c>
      <c r="C20" s="7" t="s">
        <v>40</v>
      </c>
      <c r="D20" s="7">
        <v>154</v>
      </c>
      <c r="E20" s="7">
        <v>100</v>
      </c>
      <c r="F20" s="7">
        <v>113</v>
      </c>
      <c r="G20" s="7">
        <v>125</v>
      </c>
      <c r="H20" s="7">
        <v>140</v>
      </c>
      <c r="I20" s="7">
        <v>123</v>
      </c>
      <c r="J20" s="7">
        <f t="shared" si="0"/>
        <v>755</v>
      </c>
      <c r="K20" s="7">
        <f t="shared" si="1"/>
        <v>125.83333333333333</v>
      </c>
      <c r="L20" s="8"/>
    </row>
    <row r="21" spans="1:12" ht="16.75" x14ac:dyDescent="0.45">
      <c r="A21" s="7" t="s">
        <v>83</v>
      </c>
      <c r="B21" s="7" t="s">
        <v>84</v>
      </c>
      <c r="C21" s="7" t="s">
        <v>24</v>
      </c>
      <c r="D21" s="7">
        <v>87</v>
      </c>
      <c r="E21" s="7">
        <v>145</v>
      </c>
      <c r="F21" s="7">
        <v>106</v>
      </c>
      <c r="G21" s="7">
        <v>156</v>
      </c>
      <c r="H21" s="7">
        <v>147</v>
      </c>
      <c r="I21" s="7">
        <v>109</v>
      </c>
      <c r="J21" s="7">
        <f t="shared" si="0"/>
        <v>750</v>
      </c>
      <c r="K21" s="7">
        <f t="shared" si="1"/>
        <v>125</v>
      </c>
      <c r="L21" s="8"/>
    </row>
    <row r="22" spans="1:12" ht="16.75" x14ac:dyDescent="0.45">
      <c r="A22" s="7" t="s">
        <v>85</v>
      </c>
      <c r="B22" s="7" t="s">
        <v>91</v>
      </c>
      <c r="C22" s="7" t="s">
        <v>18</v>
      </c>
      <c r="D22" s="7">
        <v>120</v>
      </c>
      <c r="E22" s="7">
        <v>129</v>
      </c>
      <c r="F22" s="7">
        <v>93</v>
      </c>
      <c r="G22" s="7">
        <v>97</v>
      </c>
      <c r="H22" s="7">
        <v>118</v>
      </c>
      <c r="I22" s="7">
        <v>130</v>
      </c>
      <c r="J22" s="7">
        <f t="shared" si="0"/>
        <v>687</v>
      </c>
      <c r="K22" s="7">
        <f t="shared" si="1"/>
        <v>114.5</v>
      </c>
      <c r="L22" s="8"/>
    </row>
    <row r="23" spans="1:12" ht="16.75" x14ac:dyDescent="0.45">
      <c r="A23" s="7" t="s">
        <v>87</v>
      </c>
      <c r="B23" s="7" t="s">
        <v>76</v>
      </c>
      <c r="C23" s="7" t="s">
        <v>18</v>
      </c>
      <c r="D23" s="7">
        <v>106</v>
      </c>
      <c r="E23" s="7">
        <v>107</v>
      </c>
      <c r="F23" s="7">
        <v>107</v>
      </c>
      <c r="G23" s="7">
        <v>128</v>
      </c>
      <c r="H23" s="7">
        <v>126</v>
      </c>
      <c r="I23" s="7">
        <v>109</v>
      </c>
      <c r="J23" s="7">
        <f t="shared" si="0"/>
        <v>683</v>
      </c>
      <c r="K23" s="7">
        <f t="shared" si="1"/>
        <v>113.83333333333333</v>
      </c>
      <c r="L23" s="8"/>
    </row>
    <row r="24" spans="1:12" ht="16.75" x14ac:dyDescent="0.45">
      <c r="A24" s="7" t="s">
        <v>90</v>
      </c>
      <c r="B24" s="7" t="s">
        <v>86</v>
      </c>
      <c r="C24" s="7" t="s">
        <v>18</v>
      </c>
      <c r="D24" s="9">
        <v>115</v>
      </c>
      <c r="E24" s="9">
        <v>108</v>
      </c>
      <c r="F24" s="9">
        <v>105</v>
      </c>
      <c r="G24" s="9">
        <v>104</v>
      </c>
      <c r="H24" s="9">
        <v>115</v>
      </c>
      <c r="I24" s="9">
        <v>128</v>
      </c>
      <c r="J24" s="7">
        <f t="shared" si="0"/>
        <v>675</v>
      </c>
      <c r="K24" s="7">
        <f t="shared" si="1"/>
        <v>112.5</v>
      </c>
      <c r="L24" s="8"/>
    </row>
    <row r="25" spans="1:12" ht="16.75" x14ac:dyDescent="0.45">
      <c r="A25" s="7" t="s">
        <v>92</v>
      </c>
      <c r="B25" s="7" t="s">
        <v>82</v>
      </c>
      <c r="C25" s="7" t="s">
        <v>63</v>
      </c>
      <c r="D25" s="7">
        <v>87</v>
      </c>
      <c r="E25" s="7">
        <v>75</v>
      </c>
      <c r="F25" s="7">
        <v>105</v>
      </c>
      <c r="G25" s="7">
        <v>117</v>
      </c>
      <c r="H25" s="7">
        <v>129</v>
      </c>
      <c r="I25" s="7">
        <v>119</v>
      </c>
      <c r="J25" s="7">
        <f t="shared" si="0"/>
        <v>632</v>
      </c>
      <c r="K25" s="7">
        <f t="shared" si="1"/>
        <v>105.33333333333333</v>
      </c>
      <c r="L25" s="8"/>
    </row>
    <row r="26" spans="1:12" ht="16.75" x14ac:dyDescent="0.45">
      <c r="A26" s="7" t="s">
        <v>94</v>
      </c>
      <c r="B26" s="7" t="s">
        <v>78</v>
      </c>
      <c r="C26" s="7" t="s">
        <v>18</v>
      </c>
      <c r="D26" s="7">
        <v>88</v>
      </c>
      <c r="E26" s="7">
        <v>118</v>
      </c>
      <c r="F26" s="7">
        <v>92</v>
      </c>
      <c r="G26" s="7">
        <v>56</v>
      </c>
      <c r="H26" s="7">
        <v>58</v>
      </c>
      <c r="I26" s="7">
        <v>98</v>
      </c>
      <c r="J26" s="7">
        <f t="shared" si="0"/>
        <v>510</v>
      </c>
      <c r="K26" s="7">
        <f t="shared" si="1"/>
        <v>85</v>
      </c>
      <c r="L26" s="8"/>
    </row>
    <row r="27" spans="1:12" ht="16.75" x14ac:dyDescent="0.45">
      <c r="A27" s="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75" x14ac:dyDescent="0.4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75" x14ac:dyDescent="0.45">
      <c r="A29" s="8"/>
      <c r="B29" s="10" t="s">
        <v>118</v>
      </c>
      <c r="C29" s="8"/>
      <c r="D29" s="8"/>
      <c r="E29" s="8"/>
      <c r="F29" s="8"/>
      <c r="G29" s="10" t="s">
        <v>116</v>
      </c>
      <c r="H29" s="10"/>
      <c r="I29" s="8"/>
      <c r="J29" s="8"/>
      <c r="K29" s="8"/>
      <c r="L29" s="8"/>
    </row>
    <row r="30" spans="1:12" ht="16.75" x14ac:dyDescent="0.45">
      <c r="A30" s="8"/>
      <c r="B30" s="10" t="s">
        <v>119</v>
      </c>
      <c r="C30" s="8"/>
      <c r="D30" s="8"/>
      <c r="E30" s="8"/>
      <c r="F30" s="8"/>
      <c r="G30" s="10"/>
      <c r="H30" s="10"/>
      <c r="I30" s="8"/>
      <c r="J30" s="8"/>
      <c r="K30" s="8"/>
      <c r="L30" s="8"/>
    </row>
    <row r="31" spans="1:12" ht="16.75" x14ac:dyDescent="0.45">
      <c r="A31" s="8"/>
      <c r="B31" s="10"/>
      <c r="C31" s="8"/>
      <c r="D31" s="8"/>
      <c r="E31" s="8"/>
      <c r="F31" s="8"/>
      <c r="G31" s="10" t="s">
        <v>117</v>
      </c>
      <c r="H31" s="10"/>
      <c r="I31" s="8"/>
      <c r="J31" s="8"/>
      <c r="K31" s="8"/>
      <c r="L31" s="8"/>
    </row>
    <row r="32" spans="1:12" ht="16.75" x14ac:dyDescent="0.45">
      <c r="A32" s="8"/>
      <c r="B32" s="10" t="s">
        <v>120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75" x14ac:dyDescent="0.45">
      <c r="A33" s="8"/>
      <c r="B33" s="10" t="s">
        <v>121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75" x14ac:dyDescent="0.4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75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16.75" x14ac:dyDescent="0.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16.75" x14ac:dyDescent="0.4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6.75" x14ac:dyDescent="0.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6.75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16.75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6.75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16.75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sortState xmlns:xlrd2="http://schemas.microsoft.com/office/spreadsheetml/2017/richdata2" ref="A9:K26">
    <sortCondition descending="1" ref="J9:J26"/>
  </sortState>
  <mergeCells count="1">
    <mergeCell ref="B3:K3"/>
  </mergeCells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2F71A-848B-4114-9B1D-F9976AF2A2C3}">
  <dimension ref="A1:L38"/>
  <sheetViews>
    <sheetView topLeftCell="A22" workbookViewId="0">
      <selection activeCell="F26" sqref="F26:G28"/>
    </sheetView>
  </sheetViews>
  <sheetFormatPr defaultRowHeight="14.6" x14ac:dyDescent="0.4"/>
  <cols>
    <col min="1" max="1" width="4.15234375" customWidth="1"/>
    <col min="2" max="2" width="33.07421875" customWidth="1"/>
    <col min="3" max="3" width="32.69140625" customWidth="1"/>
    <col min="4" max="4" width="7.3828125" customWidth="1"/>
    <col min="5" max="5" width="7.765625" customWidth="1"/>
    <col min="6" max="6" width="7.3828125" customWidth="1"/>
    <col min="7" max="7" width="7.53515625" customWidth="1"/>
    <col min="8" max="8" width="7.3828125" customWidth="1"/>
    <col min="9" max="9" width="7.3046875" customWidth="1"/>
    <col min="11" max="11" width="11.4609375" customWidth="1"/>
  </cols>
  <sheetData>
    <row r="1" spans="1:12" ht="18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75" x14ac:dyDescent="0.4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2" ht="19.75" x14ac:dyDescent="0.45">
      <c r="A3" s="1"/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</row>
    <row r="4" spans="1:12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3" x14ac:dyDescent="0.4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6.3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8" x14ac:dyDescent="0.45">
      <c r="A8" s="6" t="s">
        <v>12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114</v>
      </c>
      <c r="J8" s="6" t="s">
        <v>10</v>
      </c>
      <c r="K8" s="6" t="s">
        <v>11</v>
      </c>
      <c r="L8" s="1"/>
    </row>
    <row r="9" spans="1:12" ht="16.3" x14ac:dyDescent="0.4">
      <c r="A9" s="7" t="s">
        <v>13</v>
      </c>
      <c r="B9" s="7" t="s">
        <v>101</v>
      </c>
      <c r="C9" s="7" t="s">
        <v>21</v>
      </c>
      <c r="D9" s="7">
        <v>167</v>
      </c>
      <c r="E9" s="7">
        <v>179</v>
      </c>
      <c r="F9" s="7">
        <v>192</v>
      </c>
      <c r="G9" s="7">
        <v>228</v>
      </c>
      <c r="H9" s="7">
        <v>181</v>
      </c>
      <c r="I9" s="7">
        <v>178</v>
      </c>
      <c r="J9" s="7">
        <f t="shared" ref="J9:J23" si="0">SUM(D9:I9)</f>
        <v>1125</v>
      </c>
      <c r="K9" s="7">
        <f t="shared" ref="K9:K23" si="1">AVERAGE(D9:I9)</f>
        <v>187.5</v>
      </c>
    </row>
    <row r="10" spans="1:12" ht="16.3" x14ac:dyDescent="0.4">
      <c r="A10" s="7" t="s">
        <v>16</v>
      </c>
      <c r="B10" s="7" t="s">
        <v>110</v>
      </c>
      <c r="C10" s="7" t="s">
        <v>105</v>
      </c>
      <c r="D10" s="7">
        <v>175</v>
      </c>
      <c r="E10" s="7">
        <v>190</v>
      </c>
      <c r="F10" s="7">
        <v>192</v>
      </c>
      <c r="G10" s="7">
        <v>175</v>
      </c>
      <c r="H10" s="7">
        <v>155</v>
      </c>
      <c r="I10" s="7">
        <v>180</v>
      </c>
      <c r="J10" s="7">
        <f t="shared" si="0"/>
        <v>1067</v>
      </c>
      <c r="K10" s="7">
        <f t="shared" si="1"/>
        <v>177.83333333333334</v>
      </c>
    </row>
    <row r="11" spans="1:12" ht="16.3" x14ac:dyDescent="0.4">
      <c r="A11" s="7" t="s">
        <v>19</v>
      </c>
      <c r="B11" s="7" t="s">
        <v>99</v>
      </c>
      <c r="C11" s="7" t="s">
        <v>18</v>
      </c>
      <c r="D11" s="7">
        <v>132</v>
      </c>
      <c r="E11" s="7">
        <v>157</v>
      </c>
      <c r="F11" s="7">
        <v>191</v>
      </c>
      <c r="G11" s="7">
        <v>174</v>
      </c>
      <c r="H11" s="7">
        <v>165</v>
      </c>
      <c r="I11" s="7">
        <v>245</v>
      </c>
      <c r="J11" s="7">
        <f t="shared" si="0"/>
        <v>1064</v>
      </c>
      <c r="K11" s="7">
        <f t="shared" si="1"/>
        <v>177.33333333333334</v>
      </c>
    </row>
    <row r="12" spans="1:12" ht="16.3" x14ac:dyDescent="0.4">
      <c r="A12" s="7" t="s">
        <v>22</v>
      </c>
      <c r="B12" s="7" t="s">
        <v>97</v>
      </c>
      <c r="C12" s="7" t="s">
        <v>50</v>
      </c>
      <c r="D12" s="7">
        <v>196</v>
      </c>
      <c r="E12" s="7">
        <v>201</v>
      </c>
      <c r="F12" s="7">
        <v>156</v>
      </c>
      <c r="G12" s="7">
        <v>145</v>
      </c>
      <c r="H12" s="7">
        <v>192</v>
      </c>
      <c r="I12" s="7">
        <v>173</v>
      </c>
      <c r="J12" s="7">
        <f t="shared" si="0"/>
        <v>1063</v>
      </c>
      <c r="K12" s="7">
        <f t="shared" si="1"/>
        <v>177.16666666666666</v>
      </c>
    </row>
    <row r="13" spans="1:12" ht="16.3" x14ac:dyDescent="0.4">
      <c r="A13" s="7" t="s">
        <v>25</v>
      </c>
      <c r="B13" s="7" t="s">
        <v>111</v>
      </c>
      <c r="C13" s="7" t="s">
        <v>38</v>
      </c>
      <c r="D13" s="7">
        <v>195</v>
      </c>
      <c r="E13" s="7">
        <v>200</v>
      </c>
      <c r="F13" s="7">
        <v>143</v>
      </c>
      <c r="G13" s="7">
        <v>152</v>
      </c>
      <c r="H13" s="7">
        <v>181</v>
      </c>
      <c r="I13" s="7">
        <v>185</v>
      </c>
      <c r="J13" s="7">
        <f t="shared" si="0"/>
        <v>1056</v>
      </c>
      <c r="K13" s="7">
        <f t="shared" si="1"/>
        <v>176</v>
      </c>
    </row>
    <row r="14" spans="1:12" ht="16.3" x14ac:dyDescent="0.4">
      <c r="A14" s="7" t="s">
        <v>27</v>
      </c>
      <c r="B14" s="7" t="s">
        <v>102</v>
      </c>
      <c r="C14" s="7" t="s">
        <v>103</v>
      </c>
      <c r="D14" s="7">
        <v>172</v>
      </c>
      <c r="E14" s="7">
        <v>165</v>
      </c>
      <c r="F14" s="7">
        <v>200</v>
      </c>
      <c r="G14" s="7">
        <v>217</v>
      </c>
      <c r="H14" s="7">
        <v>171</v>
      </c>
      <c r="I14" s="7">
        <v>127</v>
      </c>
      <c r="J14" s="7">
        <f t="shared" si="0"/>
        <v>1052</v>
      </c>
      <c r="K14" s="7">
        <f t="shared" si="1"/>
        <v>175.33333333333334</v>
      </c>
    </row>
    <row r="15" spans="1:12" ht="16.3" x14ac:dyDescent="0.4">
      <c r="A15" s="7" t="s">
        <v>29</v>
      </c>
      <c r="B15" s="7" t="s">
        <v>104</v>
      </c>
      <c r="C15" s="7" t="s">
        <v>105</v>
      </c>
      <c r="D15" s="7">
        <v>166</v>
      </c>
      <c r="E15" s="7">
        <v>159</v>
      </c>
      <c r="F15" s="7">
        <v>201</v>
      </c>
      <c r="G15" s="7">
        <v>161</v>
      </c>
      <c r="H15" s="7">
        <v>134</v>
      </c>
      <c r="I15" s="7">
        <v>197</v>
      </c>
      <c r="J15" s="7">
        <f t="shared" si="0"/>
        <v>1018</v>
      </c>
      <c r="K15" s="7">
        <f t="shared" si="1"/>
        <v>169.66666666666666</v>
      </c>
    </row>
    <row r="16" spans="1:12" ht="16.3" x14ac:dyDescent="0.4">
      <c r="A16" s="7" t="s">
        <v>31</v>
      </c>
      <c r="B16" s="7" t="s">
        <v>109</v>
      </c>
      <c r="C16" s="7" t="s">
        <v>89</v>
      </c>
      <c r="D16" s="7">
        <v>155</v>
      </c>
      <c r="E16" s="7">
        <v>153</v>
      </c>
      <c r="F16" s="7">
        <v>111</v>
      </c>
      <c r="G16" s="7">
        <v>175</v>
      </c>
      <c r="H16" s="7">
        <v>162</v>
      </c>
      <c r="I16" s="7">
        <v>166</v>
      </c>
      <c r="J16" s="7">
        <f t="shared" si="0"/>
        <v>922</v>
      </c>
      <c r="K16" s="7">
        <f t="shared" si="1"/>
        <v>153.66666666666666</v>
      </c>
    </row>
    <row r="17" spans="1:11" ht="16.3" x14ac:dyDescent="0.4">
      <c r="A17" s="7" t="s">
        <v>46</v>
      </c>
      <c r="B17" s="7" t="s">
        <v>100</v>
      </c>
      <c r="C17" s="7" t="s">
        <v>24</v>
      </c>
      <c r="D17" s="7">
        <v>202</v>
      </c>
      <c r="E17" s="7">
        <v>114</v>
      </c>
      <c r="F17" s="7">
        <v>141</v>
      </c>
      <c r="G17" s="7">
        <v>117</v>
      </c>
      <c r="H17" s="7">
        <v>148</v>
      </c>
      <c r="I17" s="7">
        <v>167</v>
      </c>
      <c r="J17" s="7">
        <f t="shared" si="0"/>
        <v>889</v>
      </c>
      <c r="K17" s="7">
        <f t="shared" si="1"/>
        <v>148.16666666666666</v>
      </c>
    </row>
    <row r="18" spans="1:11" ht="16.3" x14ac:dyDescent="0.4">
      <c r="A18" s="7" t="s">
        <v>48</v>
      </c>
      <c r="B18" s="7" t="s">
        <v>107</v>
      </c>
      <c r="C18" s="7" t="s">
        <v>63</v>
      </c>
      <c r="D18" s="7">
        <v>156</v>
      </c>
      <c r="E18" s="7">
        <v>140</v>
      </c>
      <c r="F18" s="7">
        <v>154</v>
      </c>
      <c r="G18" s="7">
        <v>128</v>
      </c>
      <c r="H18" s="7">
        <v>155</v>
      </c>
      <c r="I18" s="7">
        <v>132</v>
      </c>
      <c r="J18" s="7">
        <f t="shared" si="0"/>
        <v>865</v>
      </c>
      <c r="K18" s="7">
        <f t="shared" si="1"/>
        <v>144.16666666666666</v>
      </c>
    </row>
    <row r="19" spans="1:11" ht="16.3" x14ac:dyDescent="0.4">
      <c r="A19" s="7" t="s">
        <v>79</v>
      </c>
      <c r="B19" s="7" t="s">
        <v>98</v>
      </c>
      <c r="C19" s="7" t="s">
        <v>15</v>
      </c>
      <c r="D19" s="7">
        <v>131</v>
      </c>
      <c r="E19" s="7">
        <v>130</v>
      </c>
      <c r="F19" s="7">
        <v>137</v>
      </c>
      <c r="G19" s="7">
        <v>151</v>
      </c>
      <c r="H19" s="7">
        <v>121</v>
      </c>
      <c r="I19" s="7">
        <v>160</v>
      </c>
      <c r="J19" s="7">
        <f t="shared" si="0"/>
        <v>830</v>
      </c>
      <c r="K19" s="7">
        <f t="shared" si="1"/>
        <v>138.33333333333334</v>
      </c>
    </row>
    <row r="20" spans="1:11" ht="16.3" x14ac:dyDescent="0.4">
      <c r="A20" s="7" t="s">
        <v>81</v>
      </c>
      <c r="B20" s="7" t="s">
        <v>106</v>
      </c>
      <c r="C20" s="7" t="s">
        <v>105</v>
      </c>
      <c r="D20" s="7">
        <v>119</v>
      </c>
      <c r="E20" s="7">
        <v>133</v>
      </c>
      <c r="F20" s="7">
        <v>130</v>
      </c>
      <c r="G20" s="7">
        <v>181</v>
      </c>
      <c r="H20" s="7">
        <v>121</v>
      </c>
      <c r="I20" s="7">
        <v>103</v>
      </c>
      <c r="J20" s="7">
        <f t="shared" si="0"/>
        <v>787</v>
      </c>
      <c r="K20" s="7">
        <f t="shared" si="1"/>
        <v>131.16666666666666</v>
      </c>
    </row>
    <row r="21" spans="1:11" ht="16.75" x14ac:dyDescent="0.45">
      <c r="A21" s="7" t="s">
        <v>83</v>
      </c>
      <c r="B21" s="7" t="s">
        <v>113</v>
      </c>
      <c r="C21" s="7" t="s">
        <v>36</v>
      </c>
      <c r="D21" s="9">
        <v>103</v>
      </c>
      <c r="E21" s="9">
        <v>126</v>
      </c>
      <c r="F21" s="9">
        <v>105</v>
      </c>
      <c r="G21" s="9">
        <v>145</v>
      </c>
      <c r="H21" s="9">
        <v>109</v>
      </c>
      <c r="I21" s="9">
        <v>166</v>
      </c>
      <c r="J21" s="7">
        <f t="shared" si="0"/>
        <v>754</v>
      </c>
      <c r="K21" s="7">
        <f t="shared" si="1"/>
        <v>125.66666666666667</v>
      </c>
    </row>
    <row r="22" spans="1:11" ht="16.3" x14ac:dyDescent="0.4">
      <c r="A22" s="7" t="s">
        <v>85</v>
      </c>
      <c r="B22" s="7" t="s">
        <v>108</v>
      </c>
      <c r="C22" s="7" t="s">
        <v>18</v>
      </c>
      <c r="D22" s="7">
        <v>125</v>
      </c>
      <c r="E22" s="7">
        <v>78</v>
      </c>
      <c r="F22" s="7">
        <v>111</v>
      </c>
      <c r="G22" s="7">
        <v>143</v>
      </c>
      <c r="H22" s="7">
        <v>90</v>
      </c>
      <c r="I22" s="7">
        <v>108</v>
      </c>
      <c r="J22" s="7">
        <f t="shared" si="0"/>
        <v>655</v>
      </c>
      <c r="K22" s="7">
        <f t="shared" si="1"/>
        <v>109.16666666666667</v>
      </c>
    </row>
    <row r="23" spans="1:11" ht="16.75" x14ac:dyDescent="0.45">
      <c r="A23" s="7" t="s">
        <v>87</v>
      </c>
      <c r="B23" s="7" t="s">
        <v>112</v>
      </c>
      <c r="C23" s="7" t="s">
        <v>57</v>
      </c>
      <c r="D23" s="9">
        <v>77</v>
      </c>
      <c r="E23" s="9">
        <v>137</v>
      </c>
      <c r="F23" s="9">
        <v>64</v>
      </c>
      <c r="G23" s="9">
        <v>67</v>
      </c>
      <c r="H23" s="9">
        <v>70</v>
      </c>
      <c r="I23" s="9">
        <v>119</v>
      </c>
      <c r="J23" s="7">
        <f t="shared" si="0"/>
        <v>534</v>
      </c>
      <c r="K23" s="7">
        <f t="shared" si="1"/>
        <v>89</v>
      </c>
    </row>
    <row r="24" spans="1:11" ht="16.75" x14ac:dyDescent="0.4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16.75" x14ac:dyDescent="0.4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6.75" x14ac:dyDescent="0.45">
      <c r="A26" s="8"/>
      <c r="B26" s="10" t="s">
        <v>118</v>
      </c>
      <c r="C26" s="8"/>
      <c r="D26" s="8"/>
      <c r="E26" s="8"/>
      <c r="F26" s="10" t="s">
        <v>116</v>
      </c>
      <c r="G26" s="10"/>
      <c r="H26" s="8"/>
      <c r="I26" s="8"/>
      <c r="J26" s="8"/>
      <c r="K26" s="8"/>
    </row>
    <row r="27" spans="1:11" ht="16.75" x14ac:dyDescent="0.45">
      <c r="A27" s="8"/>
      <c r="B27" s="10" t="s">
        <v>119</v>
      </c>
      <c r="C27" s="8"/>
      <c r="D27" s="8"/>
      <c r="E27" s="8"/>
      <c r="F27" s="10"/>
      <c r="G27" s="10"/>
      <c r="H27" s="8"/>
      <c r="I27" s="8"/>
      <c r="J27" s="8"/>
      <c r="K27" s="8"/>
    </row>
    <row r="28" spans="1:11" ht="16.75" x14ac:dyDescent="0.45">
      <c r="A28" s="8"/>
      <c r="B28" s="10"/>
      <c r="C28" s="8"/>
      <c r="D28" s="8"/>
      <c r="E28" s="8"/>
      <c r="F28" s="10" t="s">
        <v>117</v>
      </c>
      <c r="G28" s="10"/>
      <c r="H28" s="8"/>
      <c r="I28" s="8"/>
      <c r="J28" s="8"/>
      <c r="K28" s="8"/>
    </row>
    <row r="29" spans="1:11" ht="16.75" x14ac:dyDescent="0.45">
      <c r="A29" s="8"/>
      <c r="B29" s="10" t="s">
        <v>120</v>
      </c>
      <c r="C29" s="8"/>
      <c r="D29" s="8"/>
      <c r="E29" s="8"/>
      <c r="F29" s="8"/>
      <c r="G29" s="8"/>
      <c r="H29" s="8"/>
      <c r="I29" s="8"/>
      <c r="J29" s="8"/>
      <c r="K29" s="8"/>
    </row>
    <row r="30" spans="1:11" ht="16.75" x14ac:dyDescent="0.45">
      <c r="A30" s="8"/>
      <c r="B30" s="10" t="s">
        <v>121</v>
      </c>
      <c r="C30" s="8"/>
      <c r="D30" s="8"/>
      <c r="E30" s="8"/>
      <c r="F30" s="8"/>
      <c r="G30" s="8"/>
      <c r="H30" s="8"/>
      <c r="I30" s="8"/>
      <c r="J30" s="8"/>
      <c r="K30" s="8"/>
    </row>
    <row r="31" spans="1:11" ht="16.75" x14ac:dyDescent="0.4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6.75" x14ac:dyDescent="0.4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6.75" x14ac:dyDescent="0.4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6.75" x14ac:dyDescent="0.4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6.75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6.75" x14ac:dyDescent="0.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6.75" x14ac:dyDescent="0.4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6.75" x14ac:dyDescent="0.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</sheetData>
  <sortState xmlns:xlrd2="http://schemas.microsoft.com/office/spreadsheetml/2017/richdata2" ref="A9:K23">
    <sortCondition descending="1" ref="J9:J23"/>
  </sortState>
  <mergeCells count="1">
    <mergeCell ref="B3:K3"/>
  </mergeCells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9AE0-84E0-4787-95B5-E46B3507908B}">
  <dimension ref="A1:L44"/>
  <sheetViews>
    <sheetView tabSelected="1" topLeftCell="A7" workbookViewId="0">
      <selection activeCell="B9" sqref="B9:C11"/>
    </sheetView>
  </sheetViews>
  <sheetFormatPr defaultRowHeight="14.6" x14ac:dyDescent="0.4"/>
  <cols>
    <col min="1" max="1" width="4.3828125" customWidth="1"/>
    <col min="2" max="2" width="32.765625" customWidth="1"/>
    <col min="3" max="3" width="32.61328125" customWidth="1"/>
    <col min="4" max="4" width="7.3046875" customWidth="1"/>
    <col min="5" max="5" width="7.53515625" customWidth="1"/>
    <col min="6" max="6" width="7.4609375" customWidth="1"/>
    <col min="7" max="7" width="7.23046875" customWidth="1"/>
    <col min="8" max="8" width="7.53515625" customWidth="1"/>
    <col min="9" max="9" width="7.84375" customWidth="1"/>
    <col min="10" max="10" width="9.765625" customWidth="1"/>
    <col min="11" max="11" width="11.4609375" customWidth="1"/>
  </cols>
  <sheetData>
    <row r="1" spans="1:12" ht="18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75" x14ac:dyDescent="0.4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2" ht="19.75" x14ac:dyDescent="0.45">
      <c r="A3" s="1"/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</row>
    <row r="4" spans="1:12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75" x14ac:dyDescent="0.4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8"/>
    </row>
    <row r="7" spans="1:12" ht="16.75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8"/>
    </row>
    <row r="8" spans="1:12" ht="16.3" x14ac:dyDescent="0.4">
      <c r="A8" s="6" t="s">
        <v>12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114</v>
      </c>
      <c r="J8" s="6" t="s">
        <v>10</v>
      </c>
      <c r="K8" s="6" t="s">
        <v>11</v>
      </c>
      <c r="L8" s="5"/>
    </row>
    <row r="9" spans="1:12" ht="16.75" x14ac:dyDescent="0.45">
      <c r="A9" s="7" t="s">
        <v>13</v>
      </c>
      <c r="B9" s="7" t="s">
        <v>42</v>
      </c>
      <c r="C9" s="7" t="s">
        <v>21</v>
      </c>
      <c r="D9" s="7">
        <v>164</v>
      </c>
      <c r="E9" s="7">
        <v>176</v>
      </c>
      <c r="F9" s="7">
        <v>184</v>
      </c>
      <c r="G9" s="7">
        <v>131</v>
      </c>
      <c r="H9" s="7">
        <v>166</v>
      </c>
      <c r="I9" s="7">
        <v>193</v>
      </c>
      <c r="J9" s="7">
        <f t="shared" ref="J9:J18" si="0">SUM(D9:I9)</f>
        <v>1014</v>
      </c>
      <c r="K9" s="7">
        <f t="shared" ref="K9:K18" si="1">AVERAGE(D9:I9)</f>
        <v>169</v>
      </c>
      <c r="L9" s="8"/>
    </row>
    <row r="10" spans="1:12" ht="16.75" x14ac:dyDescent="0.45">
      <c r="A10" s="7" t="s">
        <v>16</v>
      </c>
      <c r="B10" s="7" t="s">
        <v>47</v>
      </c>
      <c r="C10" s="7" t="s">
        <v>24</v>
      </c>
      <c r="D10" s="7">
        <v>160</v>
      </c>
      <c r="E10" s="7">
        <v>137</v>
      </c>
      <c r="F10" s="7">
        <v>192</v>
      </c>
      <c r="G10" s="7">
        <v>161</v>
      </c>
      <c r="H10" s="7">
        <v>152</v>
      </c>
      <c r="I10" s="7">
        <v>181</v>
      </c>
      <c r="J10" s="7">
        <f t="shared" si="0"/>
        <v>983</v>
      </c>
      <c r="K10" s="7">
        <f t="shared" si="1"/>
        <v>163.83333333333334</v>
      </c>
      <c r="L10" s="8"/>
    </row>
    <row r="11" spans="1:12" ht="16.75" x14ac:dyDescent="0.45">
      <c r="A11" s="7" t="s">
        <v>19</v>
      </c>
      <c r="B11" s="7" t="s">
        <v>45</v>
      </c>
      <c r="C11" s="7" t="s">
        <v>36</v>
      </c>
      <c r="D11" s="7">
        <v>134</v>
      </c>
      <c r="E11" s="7">
        <v>167</v>
      </c>
      <c r="F11" s="7">
        <v>107</v>
      </c>
      <c r="G11" s="7">
        <v>189</v>
      </c>
      <c r="H11" s="7">
        <v>159</v>
      </c>
      <c r="I11" s="7">
        <v>167</v>
      </c>
      <c r="J11" s="7">
        <f t="shared" si="0"/>
        <v>923</v>
      </c>
      <c r="K11" s="7">
        <f t="shared" si="1"/>
        <v>153.83333333333334</v>
      </c>
      <c r="L11" s="8"/>
    </row>
    <row r="12" spans="1:12" ht="16.75" x14ac:dyDescent="0.45">
      <c r="A12" s="7" t="s">
        <v>22</v>
      </c>
      <c r="B12" s="7" t="s">
        <v>43</v>
      </c>
      <c r="C12" s="7" t="s">
        <v>44</v>
      </c>
      <c r="D12" s="7">
        <v>142</v>
      </c>
      <c r="E12" s="7">
        <v>114</v>
      </c>
      <c r="F12" s="7">
        <v>151</v>
      </c>
      <c r="G12" s="7">
        <v>102</v>
      </c>
      <c r="H12" s="7">
        <v>145</v>
      </c>
      <c r="I12" s="7">
        <v>127</v>
      </c>
      <c r="J12" s="7">
        <f t="shared" si="0"/>
        <v>781</v>
      </c>
      <c r="K12" s="7">
        <f t="shared" si="1"/>
        <v>130.16666666666666</v>
      </c>
      <c r="L12" s="8"/>
    </row>
    <row r="13" spans="1:12" ht="16.75" x14ac:dyDescent="0.45">
      <c r="A13" s="7" t="s">
        <v>25</v>
      </c>
      <c r="B13" s="7" t="s">
        <v>35</v>
      </c>
      <c r="C13" s="7" t="s">
        <v>36</v>
      </c>
      <c r="D13" s="7">
        <v>117</v>
      </c>
      <c r="E13" s="7">
        <v>120</v>
      </c>
      <c r="F13" s="7">
        <v>94</v>
      </c>
      <c r="G13" s="7">
        <v>121</v>
      </c>
      <c r="H13" s="7">
        <v>165</v>
      </c>
      <c r="I13" s="7">
        <v>118</v>
      </c>
      <c r="J13" s="7">
        <f t="shared" si="0"/>
        <v>735</v>
      </c>
      <c r="K13" s="7">
        <f t="shared" si="1"/>
        <v>122.5</v>
      </c>
      <c r="L13" s="8"/>
    </row>
    <row r="14" spans="1:12" ht="16.75" x14ac:dyDescent="0.45">
      <c r="A14" s="7" t="s">
        <v>27</v>
      </c>
      <c r="B14" s="7" t="s">
        <v>41</v>
      </c>
      <c r="C14" s="7" t="s">
        <v>24</v>
      </c>
      <c r="D14" s="7">
        <v>104</v>
      </c>
      <c r="E14" s="7">
        <v>88</v>
      </c>
      <c r="F14" s="7">
        <v>123</v>
      </c>
      <c r="G14" s="7">
        <v>125</v>
      </c>
      <c r="H14" s="7">
        <v>134</v>
      </c>
      <c r="I14" s="7">
        <v>99</v>
      </c>
      <c r="J14" s="7">
        <f t="shared" si="0"/>
        <v>673</v>
      </c>
      <c r="K14" s="7">
        <f t="shared" si="1"/>
        <v>112.16666666666667</v>
      </c>
      <c r="L14" s="8"/>
    </row>
    <row r="15" spans="1:12" ht="16.75" x14ac:dyDescent="0.45">
      <c r="A15" s="7" t="s">
        <v>29</v>
      </c>
      <c r="B15" s="7" t="s">
        <v>115</v>
      </c>
      <c r="C15" s="7" t="s">
        <v>18</v>
      </c>
      <c r="D15" s="7">
        <v>75</v>
      </c>
      <c r="E15" s="7">
        <v>118</v>
      </c>
      <c r="F15" s="7">
        <v>86</v>
      </c>
      <c r="G15" s="7">
        <v>109</v>
      </c>
      <c r="H15" s="7">
        <v>98</v>
      </c>
      <c r="I15" s="7">
        <v>92</v>
      </c>
      <c r="J15" s="7">
        <f t="shared" si="0"/>
        <v>578</v>
      </c>
      <c r="K15" s="7">
        <f t="shared" si="1"/>
        <v>96.333333333333329</v>
      </c>
      <c r="L15" s="8"/>
    </row>
    <row r="16" spans="1:12" ht="16.75" x14ac:dyDescent="0.45">
      <c r="A16" s="7" t="s">
        <v>31</v>
      </c>
      <c r="B16" s="7" t="s">
        <v>37</v>
      </c>
      <c r="C16" s="7" t="s">
        <v>38</v>
      </c>
      <c r="D16" s="7">
        <v>94</v>
      </c>
      <c r="E16" s="7">
        <v>94</v>
      </c>
      <c r="F16" s="7">
        <v>87</v>
      </c>
      <c r="G16" s="7">
        <v>70</v>
      </c>
      <c r="H16" s="7">
        <v>69</v>
      </c>
      <c r="I16" s="7">
        <v>78</v>
      </c>
      <c r="J16" s="7">
        <f t="shared" si="0"/>
        <v>492</v>
      </c>
      <c r="K16" s="7">
        <f t="shared" si="1"/>
        <v>82</v>
      </c>
      <c r="L16" s="8"/>
    </row>
    <row r="17" spans="1:12" ht="16.75" x14ac:dyDescent="0.45">
      <c r="A17" s="7" t="s">
        <v>46</v>
      </c>
      <c r="B17" s="7" t="s">
        <v>39</v>
      </c>
      <c r="C17" s="7" t="s">
        <v>40</v>
      </c>
      <c r="D17" s="7">
        <v>84</v>
      </c>
      <c r="E17" s="7">
        <v>70</v>
      </c>
      <c r="F17" s="7">
        <v>93</v>
      </c>
      <c r="G17" s="7">
        <v>45</v>
      </c>
      <c r="H17" s="7">
        <v>66</v>
      </c>
      <c r="I17" s="7">
        <v>73</v>
      </c>
      <c r="J17" s="7">
        <f t="shared" si="0"/>
        <v>431</v>
      </c>
      <c r="K17" s="7">
        <f t="shared" si="1"/>
        <v>71.833333333333329</v>
      </c>
      <c r="L17" s="8"/>
    </row>
    <row r="18" spans="1:12" ht="16.75" x14ac:dyDescent="0.45">
      <c r="A18" s="7" t="s">
        <v>48</v>
      </c>
      <c r="B18" s="7" t="s">
        <v>49</v>
      </c>
      <c r="C18" s="7" t="s">
        <v>50</v>
      </c>
      <c r="D18" s="7">
        <v>65</v>
      </c>
      <c r="E18" s="7" t="s">
        <v>122</v>
      </c>
      <c r="F18" s="7"/>
      <c r="G18" s="7"/>
      <c r="H18" s="7"/>
      <c r="I18" s="7"/>
      <c r="J18" s="7">
        <f t="shared" si="0"/>
        <v>65</v>
      </c>
      <c r="K18" s="7">
        <f t="shared" si="1"/>
        <v>65</v>
      </c>
      <c r="L18" s="8"/>
    </row>
    <row r="19" spans="1:12" ht="16.75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8"/>
    </row>
    <row r="20" spans="1:12" ht="16.75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8"/>
    </row>
    <row r="21" spans="1:12" ht="16.75" x14ac:dyDescent="0.45">
      <c r="A21" s="5"/>
      <c r="B21" s="10" t="s">
        <v>118</v>
      </c>
      <c r="C21" s="5"/>
      <c r="D21" s="5"/>
      <c r="E21" s="5"/>
      <c r="F21" s="10" t="s">
        <v>116</v>
      </c>
      <c r="G21" s="10"/>
      <c r="H21" s="5"/>
      <c r="I21" s="5"/>
      <c r="J21" s="5"/>
      <c r="K21" s="5"/>
      <c r="L21" s="8"/>
    </row>
    <row r="22" spans="1:12" ht="16.75" x14ac:dyDescent="0.45">
      <c r="A22" s="5"/>
      <c r="B22" s="10" t="s">
        <v>119</v>
      </c>
      <c r="C22" s="5"/>
      <c r="D22" s="5"/>
      <c r="E22" s="5"/>
      <c r="F22" s="10"/>
      <c r="G22" s="10"/>
      <c r="H22" s="5"/>
      <c r="I22" s="5"/>
      <c r="J22" s="5"/>
      <c r="K22" s="5"/>
      <c r="L22" s="8"/>
    </row>
    <row r="23" spans="1:12" ht="16.75" x14ac:dyDescent="0.45">
      <c r="A23" s="5"/>
      <c r="B23" s="10"/>
      <c r="C23" s="5"/>
      <c r="D23" s="5"/>
      <c r="E23" s="5"/>
      <c r="F23" s="10" t="s">
        <v>117</v>
      </c>
      <c r="G23" s="10"/>
      <c r="H23" s="5"/>
      <c r="I23" s="5"/>
      <c r="J23" s="5"/>
      <c r="K23" s="5"/>
      <c r="L23" s="8"/>
    </row>
    <row r="24" spans="1:12" ht="16.75" x14ac:dyDescent="0.45">
      <c r="A24" s="5"/>
      <c r="B24" s="10" t="s">
        <v>120</v>
      </c>
      <c r="C24" s="5"/>
      <c r="D24" s="5"/>
      <c r="E24" s="5"/>
      <c r="F24" s="5"/>
      <c r="G24" s="5"/>
      <c r="H24" s="5"/>
      <c r="I24" s="5"/>
      <c r="J24" s="5"/>
      <c r="K24" s="5"/>
      <c r="L24" s="8"/>
    </row>
    <row r="25" spans="1:12" ht="16.75" x14ac:dyDescent="0.45">
      <c r="A25" s="5"/>
      <c r="B25" s="10" t="s">
        <v>121</v>
      </c>
      <c r="C25" s="5"/>
      <c r="D25" s="5"/>
      <c r="E25" s="5"/>
      <c r="F25" s="5"/>
      <c r="G25" s="5"/>
      <c r="H25" s="5"/>
      <c r="I25" s="5"/>
      <c r="J25" s="5"/>
      <c r="K25" s="5"/>
      <c r="L25" s="8"/>
    </row>
    <row r="26" spans="1:12" ht="16.75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8"/>
    </row>
    <row r="27" spans="1:12" ht="16.75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8"/>
    </row>
    <row r="28" spans="1:12" ht="16.75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8"/>
    </row>
    <row r="29" spans="1:12" ht="16.75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8"/>
    </row>
    <row r="30" spans="1:12" ht="16.75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8"/>
    </row>
    <row r="31" spans="1:12" ht="16.75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8"/>
    </row>
    <row r="32" spans="1:12" ht="18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8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8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8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8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8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8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8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8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8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sortState xmlns:xlrd2="http://schemas.microsoft.com/office/spreadsheetml/2017/richdata2" ref="A9:K18">
    <sortCondition descending="1" ref="J9:J18"/>
  </sortState>
  <mergeCells count="1">
    <mergeCell ref="B3:K3"/>
  </mergeCells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87642-226E-4688-8F72-9AC2950D9D15}">
  <dimension ref="A1:L23"/>
  <sheetViews>
    <sheetView topLeftCell="A7" workbookViewId="0">
      <selection activeCell="J13" sqref="J13"/>
    </sheetView>
  </sheetViews>
  <sheetFormatPr defaultRowHeight="14.6" x14ac:dyDescent="0.4"/>
  <cols>
    <col min="1" max="1" width="4.4609375" customWidth="1"/>
    <col min="2" max="2" width="34.3046875" customWidth="1"/>
    <col min="3" max="3" width="31.3828125" customWidth="1"/>
    <col min="4" max="4" width="7.53515625" customWidth="1"/>
    <col min="5" max="5" width="7.61328125" customWidth="1"/>
    <col min="6" max="6" width="7.23046875" customWidth="1"/>
    <col min="7" max="7" width="8.07421875" customWidth="1"/>
    <col min="8" max="8" width="7.921875" customWidth="1"/>
    <col min="9" max="9" width="8.07421875" customWidth="1"/>
    <col min="10" max="10" width="9.4609375" customWidth="1"/>
    <col min="11" max="11" width="11.23046875" customWidth="1"/>
  </cols>
  <sheetData>
    <row r="1" spans="1:12" ht="18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75" x14ac:dyDescent="0.4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2" ht="19.75" x14ac:dyDescent="0.45">
      <c r="A3" s="1"/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</row>
    <row r="4" spans="1:12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8" x14ac:dyDescent="0.45">
      <c r="A6" s="3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ht="18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ht="18" x14ac:dyDescent="0.45">
      <c r="A8" s="6" t="s">
        <v>12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114</v>
      </c>
      <c r="J8" s="6" t="s">
        <v>10</v>
      </c>
      <c r="K8" s="6" t="s">
        <v>11</v>
      </c>
      <c r="L8" s="1"/>
    </row>
    <row r="9" spans="1:12" ht="16.3" x14ac:dyDescent="0.4">
      <c r="A9" s="7" t="s">
        <v>13</v>
      </c>
      <c r="B9" s="7" t="s">
        <v>56</v>
      </c>
      <c r="C9" s="7" t="s">
        <v>57</v>
      </c>
      <c r="D9" s="7">
        <v>92</v>
      </c>
      <c r="E9" s="7">
        <v>111</v>
      </c>
      <c r="F9" s="7">
        <v>136</v>
      </c>
      <c r="G9" s="7">
        <v>120</v>
      </c>
      <c r="H9" s="7">
        <v>113</v>
      </c>
      <c r="I9" s="7">
        <v>111</v>
      </c>
      <c r="J9" s="7">
        <f t="shared" ref="J9:J16" si="0">SUM(D9:I9)</f>
        <v>683</v>
      </c>
      <c r="K9" s="7">
        <f t="shared" ref="K9:K16" si="1">AVERAGE(D9:I9)</f>
        <v>113.83333333333333</v>
      </c>
    </row>
    <row r="10" spans="1:12" ht="16.3" x14ac:dyDescent="0.4">
      <c r="A10" s="7" t="s">
        <v>16</v>
      </c>
      <c r="B10" s="7" t="s">
        <v>59</v>
      </c>
      <c r="C10" s="7" t="s">
        <v>57</v>
      </c>
      <c r="D10" s="7">
        <v>78</v>
      </c>
      <c r="E10" s="7">
        <v>96</v>
      </c>
      <c r="F10" s="7">
        <v>138</v>
      </c>
      <c r="G10" s="7">
        <v>75</v>
      </c>
      <c r="H10" s="7">
        <v>99</v>
      </c>
      <c r="I10" s="7">
        <v>87</v>
      </c>
      <c r="J10" s="7">
        <f t="shared" si="0"/>
        <v>573</v>
      </c>
      <c r="K10" s="7">
        <f t="shared" si="1"/>
        <v>95.5</v>
      </c>
    </row>
    <row r="11" spans="1:12" ht="16.3" x14ac:dyDescent="0.4">
      <c r="A11" s="7" t="s">
        <v>19</v>
      </c>
      <c r="B11" s="7" t="s">
        <v>51</v>
      </c>
      <c r="C11" s="7" t="s">
        <v>52</v>
      </c>
      <c r="D11" s="7">
        <v>101</v>
      </c>
      <c r="E11" s="7">
        <v>115</v>
      </c>
      <c r="F11" s="7">
        <v>103</v>
      </c>
      <c r="G11" s="7">
        <v>61</v>
      </c>
      <c r="H11" s="7">
        <v>86</v>
      </c>
      <c r="I11" s="7">
        <v>84</v>
      </c>
      <c r="J11" s="7">
        <f t="shared" si="0"/>
        <v>550</v>
      </c>
      <c r="K11" s="7">
        <f t="shared" si="1"/>
        <v>91.666666666666671</v>
      </c>
    </row>
    <row r="12" spans="1:12" ht="16.3" x14ac:dyDescent="0.4">
      <c r="A12" s="7" t="s">
        <v>22</v>
      </c>
      <c r="B12" s="7" t="s">
        <v>58</v>
      </c>
      <c r="C12" s="7" t="s">
        <v>57</v>
      </c>
      <c r="D12" s="7">
        <v>83</v>
      </c>
      <c r="E12" s="7">
        <v>66</v>
      </c>
      <c r="F12" s="7">
        <v>81</v>
      </c>
      <c r="G12" s="7">
        <v>85</v>
      </c>
      <c r="H12" s="7">
        <v>64</v>
      </c>
      <c r="I12" s="7">
        <v>100</v>
      </c>
      <c r="J12" s="7">
        <f t="shared" si="0"/>
        <v>479</v>
      </c>
      <c r="K12" s="7">
        <f t="shared" si="1"/>
        <v>79.833333333333329</v>
      </c>
    </row>
    <row r="13" spans="1:12" ht="16.3" x14ac:dyDescent="0.4">
      <c r="A13" s="7" t="s">
        <v>25</v>
      </c>
      <c r="B13" s="7" t="s">
        <v>53</v>
      </c>
      <c r="C13" s="7" t="s">
        <v>44</v>
      </c>
      <c r="D13" s="7">
        <v>80</v>
      </c>
      <c r="E13" s="7">
        <v>85</v>
      </c>
      <c r="F13" s="7">
        <v>100</v>
      </c>
      <c r="G13" s="7">
        <v>55</v>
      </c>
      <c r="H13" s="7">
        <v>87</v>
      </c>
      <c r="I13" s="7">
        <v>59</v>
      </c>
      <c r="J13" s="7">
        <f t="shared" si="0"/>
        <v>466</v>
      </c>
      <c r="K13" s="7">
        <f t="shared" si="1"/>
        <v>77.666666666666671</v>
      </c>
    </row>
    <row r="14" spans="1:12" ht="16.3" x14ac:dyDescent="0.4">
      <c r="A14" s="7" t="s">
        <v>27</v>
      </c>
      <c r="B14" s="7" t="s">
        <v>55</v>
      </c>
      <c r="C14" s="7" t="s">
        <v>38</v>
      </c>
      <c r="D14" s="7">
        <v>106</v>
      </c>
      <c r="E14" s="7">
        <v>88</v>
      </c>
      <c r="F14" s="7">
        <v>49</v>
      </c>
      <c r="G14" s="7">
        <v>59</v>
      </c>
      <c r="H14" s="7">
        <v>73</v>
      </c>
      <c r="I14" s="7">
        <v>63</v>
      </c>
      <c r="J14" s="7">
        <f t="shared" si="0"/>
        <v>438</v>
      </c>
      <c r="K14" s="7">
        <f t="shared" si="1"/>
        <v>73</v>
      </c>
    </row>
    <row r="15" spans="1:12" ht="16.3" x14ac:dyDescent="0.4">
      <c r="A15" s="7" t="s">
        <v>29</v>
      </c>
      <c r="B15" s="7" t="s">
        <v>54</v>
      </c>
      <c r="C15" s="7" t="s">
        <v>36</v>
      </c>
      <c r="D15" s="7">
        <v>39</v>
      </c>
      <c r="E15" s="7">
        <v>76</v>
      </c>
      <c r="F15" s="7">
        <v>58</v>
      </c>
      <c r="G15" s="7">
        <v>104</v>
      </c>
      <c r="H15" s="7">
        <v>39</v>
      </c>
      <c r="I15" s="7">
        <v>59</v>
      </c>
      <c r="J15" s="7">
        <f t="shared" si="0"/>
        <v>375</v>
      </c>
      <c r="K15" s="7">
        <f t="shared" si="1"/>
        <v>62.5</v>
      </c>
    </row>
    <row r="16" spans="1:12" ht="16.3" x14ac:dyDescent="0.4">
      <c r="A16" s="7" t="s">
        <v>31</v>
      </c>
      <c r="B16" s="7" t="s">
        <v>60</v>
      </c>
      <c r="C16" s="7" t="s">
        <v>18</v>
      </c>
      <c r="D16" s="7">
        <v>65</v>
      </c>
      <c r="E16" s="7">
        <v>66</v>
      </c>
      <c r="F16" s="7">
        <v>23</v>
      </c>
      <c r="G16" s="7">
        <v>34</v>
      </c>
      <c r="H16" s="7">
        <v>55</v>
      </c>
      <c r="I16" s="7">
        <v>60</v>
      </c>
      <c r="J16" s="7">
        <f t="shared" si="0"/>
        <v>303</v>
      </c>
      <c r="K16" s="7">
        <f t="shared" si="1"/>
        <v>50.5</v>
      </c>
    </row>
    <row r="17" spans="1:11" ht="16.3" x14ac:dyDescent="0.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16.3" x14ac:dyDescent="0.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6.3" x14ac:dyDescent="0.4">
      <c r="A19" s="5"/>
      <c r="B19" s="10" t="s">
        <v>118</v>
      </c>
      <c r="C19" s="5"/>
      <c r="D19" s="5"/>
      <c r="E19" s="10" t="s">
        <v>116</v>
      </c>
      <c r="F19" s="10"/>
      <c r="G19" s="5"/>
      <c r="H19" s="5"/>
      <c r="I19" s="5"/>
      <c r="J19" s="5"/>
      <c r="K19" s="5"/>
    </row>
    <row r="20" spans="1:11" ht="16.3" x14ac:dyDescent="0.4">
      <c r="A20" s="5"/>
      <c r="B20" s="10" t="s">
        <v>119</v>
      </c>
      <c r="C20" s="5"/>
      <c r="D20" s="5"/>
      <c r="E20" s="10"/>
      <c r="F20" s="10"/>
      <c r="G20" s="5"/>
      <c r="H20" s="5"/>
      <c r="I20" s="5"/>
      <c r="J20" s="5"/>
      <c r="K20" s="5"/>
    </row>
    <row r="21" spans="1:11" ht="16.3" x14ac:dyDescent="0.4">
      <c r="A21" s="5"/>
      <c r="B21" s="10"/>
      <c r="C21" s="5"/>
      <c r="D21" s="5"/>
      <c r="E21" s="10" t="s">
        <v>117</v>
      </c>
      <c r="F21" s="10"/>
      <c r="G21" s="5"/>
      <c r="H21" s="5"/>
      <c r="I21" s="5"/>
      <c r="J21" s="5"/>
      <c r="K21" s="5"/>
    </row>
    <row r="22" spans="1:11" x14ac:dyDescent="0.4">
      <c r="B22" s="10" t="s">
        <v>120</v>
      </c>
    </row>
    <row r="23" spans="1:11" x14ac:dyDescent="0.4">
      <c r="B23" s="10" t="s">
        <v>121</v>
      </c>
    </row>
  </sheetData>
  <sortState xmlns:xlrd2="http://schemas.microsoft.com/office/spreadsheetml/2017/richdata2" ref="A9:K16">
    <sortCondition descending="1" ref="J9:J16"/>
  </sortState>
  <mergeCells count="1">
    <mergeCell ref="B3:K3"/>
  </mergeCells>
  <pageMargins left="0.25" right="0.25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0348-E2A3-4443-B1CC-41F4A28069DF}">
  <dimension ref="A1:L21"/>
  <sheetViews>
    <sheetView topLeftCell="A4" workbookViewId="0">
      <selection activeCell="J9" sqref="J9:J11"/>
    </sheetView>
  </sheetViews>
  <sheetFormatPr defaultRowHeight="14.6" x14ac:dyDescent="0.4"/>
  <cols>
    <col min="1" max="1" width="4.4609375" customWidth="1"/>
    <col min="2" max="2" width="36.3828125" customWidth="1"/>
    <col min="3" max="3" width="27.84375" customWidth="1"/>
    <col min="4" max="4" width="7.53515625" customWidth="1"/>
    <col min="5" max="5" width="7.61328125" customWidth="1"/>
    <col min="6" max="6" width="7.765625" customWidth="1"/>
    <col min="7" max="8" width="7.53515625" customWidth="1"/>
    <col min="9" max="9" width="8.15234375" customWidth="1"/>
    <col min="10" max="10" width="9.23046875" customWidth="1"/>
    <col min="11" max="11" width="11" bestFit="1" customWidth="1"/>
  </cols>
  <sheetData>
    <row r="1" spans="1:12" ht="18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75" x14ac:dyDescent="0.4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2" ht="19.75" x14ac:dyDescent="0.45">
      <c r="A3" s="1"/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</row>
    <row r="4" spans="1:12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75" x14ac:dyDescent="0.4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8"/>
    </row>
    <row r="7" spans="1:12" ht="16.75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8"/>
    </row>
    <row r="8" spans="1:12" ht="16.3" x14ac:dyDescent="0.4">
      <c r="A8" s="6" t="s">
        <v>12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114</v>
      </c>
      <c r="J8" s="6" t="s">
        <v>10</v>
      </c>
      <c r="K8" s="6" t="s">
        <v>11</v>
      </c>
      <c r="L8" s="5"/>
    </row>
    <row r="9" spans="1:12" ht="16.3" x14ac:dyDescent="0.4">
      <c r="A9" s="7" t="s">
        <v>13</v>
      </c>
      <c r="B9" s="7" t="s">
        <v>64</v>
      </c>
      <c r="C9" s="7" t="s">
        <v>18</v>
      </c>
      <c r="D9" s="7">
        <v>120</v>
      </c>
      <c r="E9" s="7">
        <v>148</v>
      </c>
      <c r="F9" s="7">
        <v>162</v>
      </c>
      <c r="G9" s="7">
        <v>130</v>
      </c>
      <c r="H9" s="7">
        <v>165</v>
      </c>
      <c r="I9" s="7">
        <v>155</v>
      </c>
      <c r="J9" s="7">
        <f>SUM(D9:I9)</f>
        <v>880</v>
      </c>
      <c r="K9" s="7">
        <f>AVERAGE(D9:I9)</f>
        <v>146.66666666666666</v>
      </c>
      <c r="L9" s="5"/>
    </row>
    <row r="10" spans="1:12" ht="16.3" x14ac:dyDescent="0.4">
      <c r="A10" s="7" t="s">
        <v>16</v>
      </c>
      <c r="B10" s="7" t="s">
        <v>62</v>
      </c>
      <c r="C10" s="7" t="s">
        <v>63</v>
      </c>
      <c r="D10" s="7">
        <v>88</v>
      </c>
      <c r="E10" s="7">
        <v>131</v>
      </c>
      <c r="F10" s="7">
        <v>162</v>
      </c>
      <c r="G10" s="7">
        <v>119</v>
      </c>
      <c r="H10" s="7">
        <v>105</v>
      </c>
      <c r="I10" s="7">
        <v>111</v>
      </c>
      <c r="J10" s="7">
        <f>SUM(D10:I10)</f>
        <v>716</v>
      </c>
      <c r="K10" s="7">
        <f>AVERAGE(D10:I10)</f>
        <v>119.33333333333333</v>
      </c>
      <c r="L10" s="5"/>
    </row>
    <row r="11" spans="1:12" ht="16.3" x14ac:dyDescent="0.4">
      <c r="A11" s="7" t="s">
        <v>19</v>
      </c>
      <c r="B11" s="7" t="s">
        <v>65</v>
      </c>
      <c r="C11" s="7" t="s">
        <v>18</v>
      </c>
      <c r="D11" s="7">
        <v>95</v>
      </c>
      <c r="E11" s="7">
        <v>71</v>
      </c>
      <c r="F11" s="7">
        <v>138</v>
      </c>
      <c r="G11" s="7">
        <v>96</v>
      </c>
      <c r="H11" s="7">
        <v>126</v>
      </c>
      <c r="I11" s="7">
        <v>90</v>
      </c>
      <c r="J11" s="7">
        <f>SUM(D11:I11)</f>
        <v>616</v>
      </c>
      <c r="K11" s="7">
        <f>AVERAGE(D11:I11)</f>
        <v>102.66666666666667</v>
      </c>
      <c r="L11" s="5"/>
    </row>
    <row r="12" spans="1:12" ht="16.3" x14ac:dyDescent="0.4">
      <c r="A12" s="7" t="s">
        <v>22</v>
      </c>
      <c r="B12" s="7" t="s">
        <v>66</v>
      </c>
      <c r="C12" s="7" t="s">
        <v>15</v>
      </c>
      <c r="D12" s="7">
        <v>84</v>
      </c>
      <c r="E12" s="7">
        <v>89</v>
      </c>
      <c r="F12" s="7">
        <v>89</v>
      </c>
      <c r="G12" s="7">
        <v>76</v>
      </c>
      <c r="H12" s="7">
        <v>82</v>
      </c>
      <c r="I12" s="7">
        <v>88</v>
      </c>
      <c r="J12" s="7">
        <f>SUM(D12:I12)</f>
        <v>508</v>
      </c>
      <c r="K12" s="7">
        <f>AVERAGE(D12:H12)</f>
        <v>84</v>
      </c>
      <c r="L12" s="5"/>
    </row>
    <row r="13" spans="1:12" ht="16.3" x14ac:dyDescent="0.4">
      <c r="A13" s="7" t="s">
        <v>25</v>
      </c>
      <c r="B13" s="7" t="s">
        <v>67</v>
      </c>
      <c r="C13" s="7" t="s">
        <v>24</v>
      </c>
      <c r="D13" s="7">
        <v>105</v>
      </c>
      <c r="E13" s="7">
        <v>77</v>
      </c>
      <c r="F13" s="7">
        <v>70</v>
      </c>
      <c r="G13" s="7">
        <v>87</v>
      </c>
      <c r="H13" s="7">
        <v>65</v>
      </c>
      <c r="I13" s="7">
        <v>94</v>
      </c>
      <c r="J13" s="7">
        <f>SUM(D13:I13)</f>
        <v>498</v>
      </c>
      <c r="K13" s="7">
        <f>AVERAGE(D13:I13)</f>
        <v>83</v>
      </c>
      <c r="L13" s="5"/>
    </row>
    <row r="14" spans="1:12" ht="16.75" x14ac:dyDescent="0.4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8"/>
    </row>
    <row r="15" spans="1:12" ht="18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ht="18" x14ac:dyDescent="0.45">
      <c r="A16" s="1"/>
      <c r="B16" s="10" t="s">
        <v>118</v>
      </c>
      <c r="C16" s="1"/>
      <c r="D16" s="1"/>
      <c r="E16" s="1"/>
      <c r="F16" s="10" t="s">
        <v>116</v>
      </c>
      <c r="G16" s="10"/>
      <c r="H16" s="1"/>
      <c r="I16" s="1"/>
      <c r="J16" s="1"/>
      <c r="K16" s="1"/>
    </row>
    <row r="17" spans="1:11" ht="18" x14ac:dyDescent="0.45">
      <c r="A17" s="1"/>
      <c r="B17" s="10" t="s">
        <v>119</v>
      </c>
      <c r="C17" s="1"/>
      <c r="D17" s="1"/>
      <c r="E17" s="1"/>
      <c r="F17" s="10"/>
      <c r="G17" s="10"/>
      <c r="H17" s="1"/>
      <c r="I17" s="1"/>
      <c r="J17" s="1"/>
      <c r="K17" s="1"/>
    </row>
    <row r="18" spans="1:11" ht="18" x14ac:dyDescent="0.45">
      <c r="A18" s="1"/>
      <c r="B18" s="10"/>
      <c r="C18" s="1"/>
      <c r="D18" s="1"/>
      <c r="E18" s="1"/>
      <c r="F18" s="10" t="s">
        <v>117</v>
      </c>
      <c r="G18" s="10"/>
      <c r="H18" s="1"/>
      <c r="I18" s="1"/>
      <c r="J18" s="1"/>
      <c r="K18" s="1"/>
    </row>
    <row r="19" spans="1:11" ht="18" x14ac:dyDescent="0.45">
      <c r="A19" s="1"/>
      <c r="B19" s="10" t="s">
        <v>120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ht="18" x14ac:dyDescent="0.45">
      <c r="A20" s="1"/>
      <c r="B20" s="10" t="s">
        <v>121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ht="18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sortState xmlns:xlrd2="http://schemas.microsoft.com/office/spreadsheetml/2017/richdata2" ref="A9:K13">
    <sortCondition descending="1" ref="J9:J13"/>
  </sortState>
  <mergeCells count="1">
    <mergeCell ref="B3:K3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B3 KOBIETY</vt:lpstr>
      <vt:lpstr>B2 MĘŻCZYŹNI</vt:lpstr>
      <vt:lpstr>B3 MĘŻCZYŹNI</vt:lpstr>
      <vt:lpstr>B2 KOBIETY</vt:lpstr>
      <vt:lpstr>B1 KOBIETY</vt:lpstr>
      <vt:lpstr>B1 MĘŻCZYŹNI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Legion</dc:creator>
  <cp:lastModifiedBy>Irena Curyło</cp:lastModifiedBy>
  <cp:lastPrinted>2022-11-04T19:41:19Z</cp:lastPrinted>
  <dcterms:created xsi:type="dcterms:W3CDTF">2022-11-02T20:38:18Z</dcterms:created>
  <dcterms:modified xsi:type="dcterms:W3CDTF">2022-11-05T15:43:45Z</dcterms:modified>
</cp:coreProperties>
</file>